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Art 66 Calendario de ingresos y egresos\"/>
    </mc:Choice>
  </mc:AlternateContent>
  <xr:revisionPtr revIDLastSave="0" documentId="8_{701BE4C4-E388-4C0D-B08F-984AE14A2CBD}" xr6:coauthVersionLast="47" xr6:coauthVersionMax="47" xr10:uidLastSave="{00000000-0000-0000-0000-000000000000}"/>
  <bookViews>
    <workbookView xWindow="28680" yWindow="-120" windowWidth="29040" windowHeight="15720" tabRatio="732" xr2:uid="{00000000-000D-0000-FFFF-FFFF00000000}"/>
  </bookViews>
  <sheets>
    <sheet name="JGSE.7.1 consolidado" sheetId="1" r:id="rId1"/>
    <sheet name="Hoja1" sheetId="6" r:id="rId2"/>
  </sheets>
  <definedNames>
    <definedName name="_xlnm.Print_Area" localSheetId="0">'JGSE.7.1 consolidado'!$A$1:$O$129</definedName>
    <definedName name="_xlnm.Print_Titles" localSheetId="0">'JGSE.7.1 consolidado'!$1:$9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6" i="1" l="1"/>
  <c r="C100" i="1" l="1"/>
  <c r="C101" i="1"/>
  <c r="C102" i="1"/>
  <c r="C59" i="1"/>
  <c r="C60" i="1"/>
  <c r="C61" i="1"/>
  <c r="C62" i="1"/>
  <c r="C63" i="1"/>
  <c r="C64" i="1"/>
  <c r="C26" i="1"/>
  <c r="C27" i="1"/>
  <c r="C28" i="1"/>
  <c r="C29" i="1"/>
  <c r="E96" i="1" l="1"/>
  <c r="F96" i="1"/>
  <c r="G96" i="1"/>
  <c r="H96" i="1"/>
  <c r="I96" i="1"/>
  <c r="J96" i="1"/>
  <c r="K96" i="1"/>
  <c r="L96" i="1"/>
  <c r="M96" i="1"/>
  <c r="N96" i="1"/>
  <c r="O96" i="1"/>
  <c r="D96" i="1"/>
  <c r="C12" i="1"/>
  <c r="C13" i="1"/>
  <c r="C14" i="1"/>
  <c r="C15" i="1"/>
  <c r="C16" i="1"/>
  <c r="C17" i="1"/>
  <c r="C18" i="1"/>
  <c r="C19" i="1"/>
  <c r="C20" i="1"/>
  <c r="C22" i="1"/>
  <c r="C23" i="1"/>
  <c r="C24" i="1"/>
  <c r="C25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7" i="1"/>
  <c r="C58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7" i="1"/>
  <c r="C99" i="1"/>
  <c r="C103" i="1"/>
  <c r="C11" i="1"/>
  <c r="C96" i="1" l="1"/>
  <c r="C21" i="1"/>
  <c r="C56" i="1"/>
  <c r="D21" i="1" l="1"/>
  <c r="E21" i="1"/>
  <c r="F21" i="1"/>
  <c r="G21" i="1"/>
  <c r="H21" i="1"/>
  <c r="I21" i="1"/>
  <c r="J21" i="1"/>
  <c r="K21" i="1"/>
  <c r="L21" i="1"/>
  <c r="M21" i="1"/>
  <c r="N21" i="1"/>
  <c r="O21" i="1"/>
  <c r="D56" i="1"/>
  <c r="E56" i="1"/>
  <c r="F56" i="1"/>
  <c r="G56" i="1"/>
  <c r="H56" i="1"/>
  <c r="I56" i="1"/>
  <c r="J56" i="1"/>
  <c r="K56" i="1"/>
  <c r="L56" i="1"/>
  <c r="M56" i="1"/>
  <c r="N56" i="1"/>
  <c r="O56" i="1"/>
  <c r="D98" i="1"/>
  <c r="E98" i="1"/>
  <c r="F98" i="1"/>
  <c r="G98" i="1"/>
  <c r="H98" i="1"/>
  <c r="I98" i="1"/>
  <c r="J98" i="1"/>
  <c r="K98" i="1"/>
  <c r="L98" i="1"/>
  <c r="M98" i="1"/>
  <c r="N98" i="1"/>
  <c r="O98" i="1"/>
  <c r="O10" i="1"/>
  <c r="N10" i="1"/>
  <c r="M10" i="1"/>
  <c r="L10" i="1"/>
  <c r="K10" i="1"/>
  <c r="J10" i="1"/>
  <c r="I10" i="1"/>
  <c r="H10" i="1"/>
  <c r="G10" i="1"/>
  <c r="F10" i="1"/>
  <c r="E10" i="1"/>
  <c r="D10" i="1"/>
  <c r="C98" i="1" l="1"/>
  <c r="C10" i="1"/>
  <c r="O104" i="1"/>
  <c r="O107" i="1" s="1"/>
  <c r="I104" i="1"/>
  <c r="I107" i="1" s="1"/>
  <c r="H104" i="1"/>
  <c r="H107" i="1" s="1"/>
  <c r="G104" i="1"/>
  <c r="G107" i="1" s="1"/>
  <c r="J104" i="1"/>
  <c r="J107" i="1" s="1"/>
  <c r="D104" i="1"/>
  <c r="D107" i="1" s="1"/>
  <c r="L104" i="1"/>
  <c r="L107" i="1" s="1"/>
  <c r="K104" i="1"/>
  <c r="K107" i="1" s="1"/>
  <c r="E104" i="1"/>
  <c r="E107" i="1" s="1"/>
  <c r="M104" i="1"/>
  <c r="M107" i="1" s="1"/>
  <c r="F104" i="1"/>
  <c r="F107" i="1" s="1"/>
  <c r="N104" i="1"/>
  <c r="N107" i="1" s="1"/>
  <c r="C104" i="1" l="1"/>
  <c r="C107" i="1" s="1"/>
</calcChain>
</file>

<file path=xl/sharedStrings.xml><?xml version="1.0" encoding="utf-8"?>
<sst xmlns="http://schemas.openxmlformats.org/spreadsheetml/2006/main" count="122" uniqueCount="122">
  <si>
    <t>Servicios Personales</t>
  </si>
  <si>
    <t>Descripción</t>
  </si>
  <si>
    <t>Capitulo/ partida</t>
  </si>
  <si>
    <t>Anexo para Globalizadoras</t>
  </si>
  <si>
    <t>Transferencias, asignaciones, subsidios y otras ayudas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</si>
  <si>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</si>
  <si>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</si>
  <si>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</si>
  <si>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</si>
  <si>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</si>
  <si>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</si>
  <si>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</si>
  <si>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</si>
  <si>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</si>
  <si>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</si>
  <si>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</si>
  <si>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</si>
  <si>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</si>
  <si>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Calendarizado Anual</t>
  </si>
  <si>
    <t>Presupuesto Total Anual</t>
  </si>
  <si>
    <t>Universidad Tecnológica de Tula-Tepeji</t>
  </si>
  <si>
    <t>Bienes muebles, inmuebles e intangibles</t>
  </si>
  <si>
    <t>Materiales y suministros</t>
  </si>
  <si>
    <t>Servicios generales</t>
  </si>
  <si>
    <t>569001</t>
  </si>
  <si>
    <t>Otros equipos</t>
  </si>
  <si>
    <t>SUELDOS</t>
  </si>
  <si>
    <t>HONORARIOS ASIMILADOS A SALARIOS</t>
  </si>
  <si>
    <t>PRIMA VACACIONAL</t>
  </si>
  <si>
    <t>GRATIFICACIÓN ANUAL</t>
  </si>
  <si>
    <t>APORTACIONES AL ISSSTE</t>
  </si>
  <si>
    <t>APORTACIONES AL SEGURO DE CESANTÍA EN EDAD AVANZADA Y VEJEZ</t>
  </si>
  <si>
    <t>APORTACIONES AL FOVISSSTE</t>
  </si>
  <si>
    <t>APORTACIONES AL SAR</t>
  </si>
  <si>
    <t>AYUDA PARA ÚTILES ESCOLARES</t>
  </si>
  <si>
    <t>OTRAS PRESTACIONES</t>
  </si>
  <si>
    <t>MATERIALES DE OFICINA</t>
  </si>
  <si>
    <t>GASTOS DE OFICINA</t>
  </si>
  <si>
    <t>MUEBLES DE OFICINA, ESTANTERIA Y EQUIPO DE ADMINISTRACION</t>
  </si>
  <si>
    <t>SUSCRIPCIONES A PUBLICACIONES Y PERIODICOS</t>
  </si>
  <si>
    <t>MATERIAL DE LIMPIEZA</t>
  </si>
  <si>
    <t>MATERIAL DIDACTICO</t>
  </si>
  <si>
    <t>UTENSILIOS PARA EL SERVICIO DE ALIMENTACIÓN</t>
  </si>
  <si>
    <t>PRODUCTOS MINERALES NO METALICOS</t>
  </si>
  <si>
    <t>CEMENTO Y PRODUCTOS DE CONCRETO</t>
  </si>
  <si>
    <t>CAL, YESO Y PRODUCTOS DE YESO</t>
  </si>
  <si>
    <t>MADERA Y PRODUCTOS DE MADERA</t>
  </si>
  <si>
    <t>MATERIAL ELECTRICO</t>
  </si>
  <si>
    <t>MATERIAL ELECTRÓNICO</t>
  </si>
  <si>
    <t>ARTICULOS METALICOS PARA LA CONSTRUCCION</t>
  </si>
  <si>
    <t>MATERIALES COMPLEMENTARIOS</t>
  </si>
  <si>
    <t>OTROS MATERIALES Y ARTICULOS DE CONSTRUCCION Y REPARACION</t>
  </si>
  <si>
    <t>SUSTANCIAS QUIMICAS</t>
  </si>
  <si>
    <t>PLAGUICIDAS, ABONOS Y FERTILIZANTES</t>
  </si>
  <si>
    <t>MEDICINAS Y PRODUCTOS FARMACEUTICOS</t>
  </si>
  <si>
    <t>MATERIALES, ACCESORIOS Y SUMINISTROS MEDICOS</t>
  </si>
  <si>
    <t>MATERIALES, ACCESORIOS Y SUMINISTROS DE LABORATORIO</t>
  </si>
  <si>
    <t>FIBRAS SINTÉTICAS, HULES, PLÁSTICOS Y DERIVADOS</t>
  </si>
  <si>
    <t>OTROS PRODUCTOS QUIMICOS</t>
  </si>
  <si>
    <t>COMBUSTIBLES Y LUBRICANTES VEHÍCULOS Y EQUIPOS TERRESTRES</t>
  </si>
  <si>
    <t>VESTUARIO Y UNIFORMES</t>
  </si>
  <si>
    <t>PRENDAS DE PROTECCION PERSONAL</t>
  </si>
  <si>
    <t>ARTICULOS DEPORTIVOS</t>
  </si>
  <si>
    <t>PRODUCTOS TEXTILES</t>
  </si>
  <si>
    <t>BLANCOS Y OTROS PRODUCTOS TEXTILES, EXCEPTO PRENDAS DE VESTIR</t>
  </si>
  <si>
    <t>HERRAMIENTAS MENORES</t>
  </si>
  <si>
    <t>REFACCIONES Y ACCESORIOS MENORES DE EDIFICIOS</t>
  </si>
  <si>
    <t>REFACC. ACCES. MENORES MOBILIARIO EQ ADMINISTRACION</t>
  </si>
  <si>
    <t>REFACCIONES Y ACCESORIOS PARA EQUIPO DE COMPUTO</t>
  </si>
  <si>
    <t>SERVICIO DE ENERGIA ELECTRICA</t>
  </si>
  <si>
    <t>GAS</t>
  </si>
  <si>
    <t>SERVICIO DE AGUA</t>
  </si>
  <si>
    <t>SERVICIO TELEFÓNICO TRADICIONAL</t>
  </si>
  <si>
    <t>SERVICIO DE ACCESO A INTERNET, REDES Y PROCESAMIENTO DE INFORMACION</t>
  </si>
  <si>
    <t>SERVICIO POSTAL</t>
  </si>
  <si>
    <t>ARRENDAMIENTO DE EQUIPO DE FOTOCOPIADO</t>
  </si>
  <si>
    <t>ARRENDAMIENTO VEHICULOS TERRESTRES</t>
  </si>
  <si>
    <t>ARRENDAMIENTO DE MAQUINARIA, OTROS EQUIPOS Y HERRAMIENTA</t>
  </si>
  <si>
    <t>ARRENDAMIENTO DE ACTIVOS INTANGIBLES</t>
  </si>
  <si>
    <t>OTROS ARRENDAMIENTOS</t>
  </si>
  <si>
    <t>SERVICIOS DE CONTABILIDAD, AUDITORIA Y SERVICIOS RELACIONADOS</t>
  </si>
  <si>
    <t>SERVICIOS DE INFORMATICA</t>
  </si>
  <si>
    <t>CAPACITACIÓN</t>
  </si>
  <si>
    <t>SERVICIOS DE APOYO ADMINISTRATIVO, FOTOCOPIADO E IMPRESIÓN</t>
  </si>
  <si>
    <t>FORMAS VALORADAS</t>
  </si>
  <si>
    <t>SERVICIOS DE VIGILANCIA</t>
  </si>
  <si>
    <t>SERVICIOS FINANCIEROS Y BANCARIOS</t>
  </si>
  <si>
    <t>SEGUROS DE RESPONSABILIDAD PATRIMONIAL Y FIANZAS</t>
  </si>
  <si>
    <t>SEGUROS</t>
  </si>
  <si>
    <t>FLETES Y MANIOBRAS</t>
  </si>
  <si>
    <t>CONSERVACIÓN Y MANTENIMIENTO MENOR DE INMUEBLES</t>
  </si>
  <si>
    <t>MANTENIMIENTO DE MOBILIARIO Y EQUIPO DE ADMINISTRACION</t>
  </si>
  <si>
    <t>INSTALACIÓN, REPARACIÓN Y MANTENIMIENTO DE BIENES INFORMATICOS</t>
  </si>
  <si>
    <t>INSTALACIÓN, REPARACIÓN Y MANTENIMIENTO DE EQUIPO E INSTRUMENTAL MÉDICO Y DE LABORATORIO</t>
  </si>
  <si>
    <t>MANTENIMIENTO DE VEHICULOS</t>
  </si>
  <si>
    <t>MANTENIMIENTO DE MAQUINARIA Y EQUIPO</t>
  </si>
  <si>
    <t>SERVICIOS DE LIMPIEZA Y MANEJO DE DESECHOS</t>
  </si>
  <si>
    <t>SERVICIOS DE JARDINERIA Y FUMIGACION</t>
  </si>
  <si>
    <t>DIFUSION DE PROGRAMAS Y ACTIVIDADES GUBERNAMENTALES</t>
  </si>
  <si>
    <t>IMPRESIONES Y PUBLICACIONES OFICIALES</t>
  </si>
  <si>
    <t>PASAJES TERRESTRES</t>
  </si>
  <si>
    <t>VIATICOS EN EL PAIS</t>
  </si>
  <si>
    <t>GASTOS DE CEREMONIAL</t>
  </si>
  <si>
    <t>GASTOS DE ORDEN SOCIAL Y CULTURAL</t>
  </si>
  <si>
    <t>CONGRESOS Y CONVENCIONES</t>
  </si>
  <si>
    <t>PAGO DE DERECHOS</t>
  </si>
  <si>
    <t>IMPUESTOS SOBRE NÓMINA Y OTROS QUE DERIVEN DE UNA RELACIÓN LABORAL</t>
  </si>
  <si>
    <t>OTROS SERVICIOS GENERALES</t>
  </si>
  <si>
    <t>BECAS Y OTRAS AYUDAS PARA CAPACITACION</t>
  </si>
  <si>
    <t>BIENES INFORMATICOS</t>
  </si>
  <si>
    <t>EQUIPO DE ADMINISTRACION</t>
  </si>
  <si>
    <t>EQUIPOS Y APARATOS AUDIOVISUALES</t>
  </si>
  <si>
    <t>SISTEMAS DE AIRE ACONDICIONADO, CALEFACCIÓN Y DE REFRIGERACIÓN INDUSTRIAL Y COMERCIAL</t>
  </si>
  <si>
    <t>MATERIALES Y ÚTILES CONSUMIBLES EN EL PROCESAMIENTO EN EQUIPOS Y BIENES INFORMATICOS</t>
  </si>
  <si>
    <t>Bajo protesta de decir verdad, se señala que la presente información es real, verídica y es responsabilidad de quien la emite.</t>
  </si>
  <si>
    <t>Fuente de Financiamiento: Consolidado</t>
  </si>
  <si>
    <t>Subtotal</t>
  </si>
  <si>
    <t>Transferencias internas otorgadas a entidades paraestatales no empresariales y no financieras</t>
  </si>
  <si>
    <t xml:space="preserve"> Resumen Calendarizado del Presupuesto Anual de Egresos para el Ejercicio Fiscal 2022</t>
  </si>
  <si>
    <t>Fecha de Sesión:  27 de enero de 2022.</t>
  </si>
  <si>
    <t>Provisión Estatal, Proyecto Fortalecimiento al Sistema de Educación Superior</t>
  </si>
  <si>
    <t>I Sesión Extraordinaria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</si>
</sst>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Graphik Bold"/>
      <family val="2"/>
    </font>
    <font>
      <b/>
      <sz val="12"/>
      <color rgb="FF000000"/>
      <name val="Graphik Bold"/>
      <family val="2"/>
    </font>
    <font>
      <b/>
      <sz val="12"/>
      <color theme="1"/>
      <name val="Graphik Bold"/>
      <family val="2"/>
    </font>
    <font>
      <sz val="12"/>
      <color theme="1"/>
      <name val="Graphik Bold"/>
      <family val="2"/>
    </font>
    <font>
      <sz val="10"/>
      <color theme="1"/>
      <name val="Arial"/>
      <family val="2"/>
    </font>
    <font>
      <b/>
      <sz val="9"/>
      <color theme="1"/>
      <name val="Graphik Bold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Graphik Regular"/>
    </font>
  </fonts>
  <fills count="3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10" fillId="0" borderId="1" xfId="0" applyNumberFormat="1" applyFont="1" applyFill="1" applyBorder="1" applyAlignment="1">
      <alignment vertical="center"/>
    </xf>
    <xf numFmtId="164" fontId="0" fillId="0" borderId="0" xfId="0" applyNumberFormat="1"/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vertical="center" wrapText="1"/>
    </xf>
    <xf numFmtId="3" fontId="10" fillId="0" borderId="6" xfId="0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vertical="center" wrapText="1"/>
    </xf>
    <xf numFmtId="3" fontId="12" fillId="0" borderId="6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3" fontId="11" fillId="0" borderId="6" xfId="0" applyNumberFormat="1" applyFont="1" applyBorder="1" applyAlignment="1">
      <alignment vertical="center"/>
    </xf>
    <xf numFmtId="3" fontId="12" fillId="0" borderId="9" xfId="0" applyNumberFormat="1" applyFont="1" applyFill="1" applyBorder="1" applyAlignment="1">
      <alignment horizontal="right"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3" fontId="13" fillId="0" borderId="6" xfId="0" applyNumberFormat="1" applyFont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3" fontId="11" fillId="0" borderId="5" xfId="0" applyNumberFormat="1" applyFont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0" fillId="0" borderId="0" xfId="0" applyNumberFormat="1"/>
    <xf numFmtId="44" fontId="6" fillId="0" borderId="0" xfId="0" applyNumberFormat="1" applyFont="1" applyBorder="1" applyAlignment="1">
      <alignment horizontal="center" vertical="center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</cellXfs>
  <cellStyles count="4">
    <cellStyle name="Millares 2" xfId="2" xr:uid="{00000000-0005-0000-0000-000000000000}"/>
    <cellStyle name="Moneda" xfId="1" builtinId="4"/>
    <cellStyle name="Moneda 2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783261</xdr:colOff>
      <xdr:row>1</xdr:row>
      <xdr:rowOff>55418</xdr:rowOff>
    </xdr:from>
    <xdr:to>
      <xdr:col>14</xdr:col>
      <xdr:colOff>659052</xdr:colOff>
      <xdr:row>4</xdr:row>
      <xdr:rowOff>165484</xdr:rowOff>
    </xdr:to>
    <xdr:pic>
      <xdr:nvPicPr>
        <xdr:cNvPr id="14" name="Picture 152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52352" y="254577"/>
          <a:ext cx="724382" cy="698884"/>
        </a:xfrm>
        <a:prstGeom prst="rect">
          <a:avLst/>
        </a:prstGeom>
      </xdr:spPr>
    </xdr:pic>
    <xdr:clientData/>
  </xdr:twoCellAnchor>
  <xdr:twoCellAnchor>
    <xdr:from>
      <xdr:col>13</xdr:col>
      <xdr:colOff>718705</xdr:colOff>
      <xdr:row>0</xdr:row>
      <xdr:rowOff>31942</xdr:rowOff>
    </xdr:from>
    <xdr:to>
      <xdr:col>14</xdr:col>
      <xdr:colOff>614796</xdr:colOff>
      <xdr:row>1</xdr:row>
      <xdr:rowOff>17318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187796" y="31942"/>
          <a:ext cx="744682" cy="18453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tx1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Graphik Regular" panose="020B0503030202060203" pitchFamily="34" charset="0"/>
              <a:ea typeface="+mn-ea"/>
              <a:cs typeface="+mn-cs"/>
            </a:rPr>
            <a:t>JGSE.7.1</a:t>
          </a:r>
        </a:p>
      </xdr:txBody>
    </xdr:sp>
    <xdr:clientData/>
  </xdr:twoCellAnchor>
  <xdr:twoCellAnchor editAs="oneCell">
    <xdr:from>
      <xdr:col>0</xdr:col>
      <xdr:colOff>207818</xdr:colOff>
      <xdr:row>0</xdr:row>
      <xdr:rowOff>116631</xdr:rowOff>
    </xdr:from>
    <xdr:to>
      <xdr:col>1</xdr:col>
      <xdr:colOff>355022</xdr:colOff>
      <xdr:row>3</xdr:row>
      <xdr:rowOff>105641</xdr:rowOff>
    </xdr:to>
    <xdr:pic>
      <xdr:nvPicPr>
        <xdr:cNvPr id="9" name="2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8" y="116631"/>
          <a:ext cx="770659" cy="586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120</xdr:row>
      <xdr:rowOff>0</xdr:rowOff>
    </xdr:from>
    <xdr:to>
      <xdr:col>2</xdr:col>
      <xdr:colOff>0</xdr:colOff>
      <xdr:row>126</xdr:row>
      <xdr:rowOff>152400</xdr:rowOff>
    </xdr:to>
    <xdr:grpSp>
      <xdr:nvGrpSpPr>
        <xdr:cNvPr id="10" name="4 Grup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 noChangeAspect="1"/>
        </xdr:cNvGrpSpPr>
      </xdr:nvGrpSpPr>
      <xdr:grpSpPr bwMode="auto">
        <a:xfrm>
          <a:off x="619125" y="26365200"/>
          <a:ext cx="2476500" cy="1295400"/>
          <a:chOff x="3721100" y="7556489"/>
          <a:chExt cx="3470747" cy="1683679"/>
        </a:xfrm>
      </xdr:grpSpPr>
      <xdr:sp macro="" textlink="">
        <xdr:nvSpPr>
          <xdr:cNvPr id="11" name="14 CuadroTexto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3721100" y="7556489"/>
            <a:ext cx="3470747" cy="16836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noAutofit/>
          </a:bodyPr>
          <a:lstStyle/>
          <a:p>
            <a:pPr algn="ctr"/>
            <a:r>
              <a:rPr lang="es-MX" sz="1000" b="1">
                <a:latin typeface="Arial" pitchFamily="34" charset="0"/>
                <a:cs typeface="Arial" pitchFamily="34" charset="0"/>
              </a:rPr>
              <a:t>Elaboró</a:t>
            </a:r>
          </a:p>
          <a:p>
            <a:pPr algn="ctr"/>
            <a:endParaRPr lang="es-MX" sz="10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0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0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0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000" b="1">
                <a:latin typeface="Arial" pitchFamily="34" charset="0"/>
                <a:cs typeface="Arial" pitchFamily="34" charset="0"/>
              </a:rPr>
              <a:t>Nelly Aguayo Hernández</a:t>
            </a:r>
          </a:p>
          <a:p>
            <a:pPr algn="ctr"/>
            <a:r>
              <a:rPr lang="es-MX" sz="1000" b="0" baseline="0">
                <a:latin typeface="Arial" pitchFamily="34" charset="0"/>
                <a:cs typeface="Arial" pitchFamily="34" charset="0"/>
              </a:rPr>
              <a:t>Jefa del Departamento de Programación y Presupuesto</a:t>
            </a:r>
            <a:endParaRPr lang="es-MX" sz="1000" b="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15 Conector recto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3742997" y="8423088"/>
            <a:ext cx="3295567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202838</xdr:colOff>
      <xdr:row>120</xdr:row>
      <xdr:rowOff>21434</xdr:rowOff>
    </xdr:from>
    <xdr:to>
      <xdr:col>9</xdr:col>
      <xdr:colOff>27924</xdr:colOff>
      <xdr:row>126</xdr:row>
      <xdr:rowOff>65447</xdr:rowOff>
    </xdr:to>
    <xdr:grpSp>
      <xdr:nvGrpSpPr>
        <xdr:cNvPr id="15" name="5 Grup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>
          <a:grpSpLocks noChangeAspect="1"/>
        </xdr:cNvGrpSpPr>
      </xdr:nvGrpSpPr>
      <xdr:grpSpPr bwMode="auto">
        <a:xfrm>
          <a:off x="5946413" y="26386634"/>
          <a:ext cx="3215986" cy="1187013"/>
          <a:chOff x="3721100" y="7238995"/>
          <a:chExt cx="3470747" cy="1664823"/>
        </a:xfrm>
      </xdr:grpSpPr>
      <xdr:sp macro="" textlink="">
        <xdr:nvSpPr>
          <xdr:cNvPr id="17" name="6 CuadroTexto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721100" y="7238995"/>
            <a:ext cx="3470747" cy="16648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 algn="ctr"/>
            <a:r>
              <a:rPr lang="es-MX" sz="1000" b="1">
                <a:latin typeface="Arial" pitchFamily="34" charset="0"/>
                <a:cs typeface="Arial" pitchFamily="34" charset="0"/>
              </a:rPr>
              <a:t>Revisó</a:t>
            </a:r>
          </a:p>
          <a:p>
            <a:pPr algn="ctr"/>
            <a:endParaRPr lang="es-MX" sz="10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0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0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0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000" b="1" baseline="0">
                <a:latin typeface="Arial" pitchFamily="34" charset="0"/>
                <a:cs typeface="Arial" pitchFamily="34" charset="0"/>
              </a:rPr>
              <a:t>Héctor Escobedo Corral</a:t>
            </a:r>
          </a:p>
          <a:p>
            <a:pPr algn="ctr"/>
            <a:r>
              <a:rPr lang="es-MX" sz="1000" b="0" baseline="0">
                <a:latin typeface="Arial" pitchFamily="34" charset="0"/>
                <a:cs typeface="Arial" pitchFamily="34" charset="0"/>
              </a:rPr>
              <a:t>Director de Planeación y Evaluación</a:t>
            </a:r>
            <a:endParaRPr lang="es-MX" sz="1000" b="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8" name="7 Conector recto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CxnSpPr/>
        </xdr:nvCxnSpPr>
        <xdr:spPr>
          <a:xfrm>
            <a:off x="3793193" y="8144619"/>
            <a:ext cx="3275067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69711</xdr:colOff>
      <xdr:row>120</xdr:row>
      <xdr:rowOff>14287</xdr:rowOff>
    </xdr:from>
    <xdr:to>
      <xdr:col>14</xdr:col>
      <xdr:colOff>198082</xdr:colOff>
      <xdr:row>126</xdr:row>
      <xdr:rowOff>58300</xdr:rowOff>
    </xdr:to>
    <xdr:grpSp>
      <xdr:nvGrpSpPr>
        <xdr:cNvPr id="19" name="8 Grup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ChangeAspect="1"/>
        </xdr:cNvGrpSpPr>
      </xdr:nvGrpSpPr>
      <xdr:grpSpPr bwMode="auto">
        <a:xfrm>
          <a:off x="10899636" y="26379487"/>
          <a:ext cx="2671546" cy="1187013"/>
          <a:chOff x="3721100" y="7238990"/>
          <a:chExt cx="3470747" cy="1648009"/>
        </a:xfrm>
      </xdr:grpSpPr>
      <xdr:sp macro="" textlink="">
        <xdr:nvSpPr>
          <xdr:cNvPr id="20" name="9 CuadroText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721100" y="7238990"/>
            <a:ext cx="3470747" cy="16480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 algn="ctr"/>
            <a:r>
              <a:rPr lang="es-MX" sz="1000" b="1">
                <a:latin typeface="Arial" pitchFamily="34" charset="0"/>
                <a:cs typeface="Arial" pitchFamily="34" charset="0"/>
              </a:rPr>
              <a:t>Autorizó</a:t>
            </a:r>
          </a:p>
          <a:p>
            <a:pPr algn="ctr"/>
            <a:endParaRPr lang="es-MX" sz="10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0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0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0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000" b="1">
                <a:latin typeface="Arial" pitchFamily="34" charset="0"/>
                <a:cs typeface="Arial" pitchFamily="34" charset="0"/>
              </a:rPr>
              <a:t>Irasema Ernestina Linares Medina</a:t>
            </a:r>
            <a:endParaRPr lang="es-MX" sz="1000" b="1" baseline="0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000" b="0" baseline="0">
                <a:latin typeface="Arial" pitchFamily="34" charset="0"/>
                <a:cs typeface="Arial" pitchFamily="34" charset="0"/>
              </a:rPr>
              <a:t>Rectora</a:t>
            </a:r>
            <a:endParaRPr lang="es-MX" sz="1000" b="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25" name="10 Conector recto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/>
        </xdr:nvCxnSpPr>
        <xdr:spPr>
          <a:xfrm>
            <a:off x="3783078" y="8157556"/>
            <a:ext cx="328481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0"/>
  <sheetViews>
    <sheetView tabSelected="1" zoomScale="110" zoomScaleNormal="110" zoomScaleSheetLayoutView="90" workbookViewId="0">
      <selection activeCell="E15" sqref="E15"/>
    </sheetView>
  </sheetViews>
  <sheetFormatPr baseColWidth="10" defaultRowHeight="15"/>
  <cols>
    <col min="1" max="1" width="9.28515625" customWidth="1"/>
    <col min="2" max="2" width="37.140625" style="3" customWidth="1"/>
    <col min="3" max="3" width="14.28515625" style="4" customWidth="1"/>
    <col min="4" max="4" width="12.7109375" customWidth="1"/>
    <col min="5" max="8" width="12.7109375" style="3" customWidth="1"/>
    <col min="9" max="15" width="12.7109375" customWidth="1"/>
    <col min="16" max="26" width="11.42578125" style="4"/>
  </cols>
  <sheetData>
    <row r="1" spans="1:26" ht="15.75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>
      <c r="A2" s="44" t="s">
        <v>121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>
      <c r="A3" s="44" t="s">
        <v>118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" customHeight="1">
      <c r="A4" s="42" t="s">
        <v>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4" customFormat="1" ht="15" customHeight="1">
      <c r="A5" s="42" t="s">
        <v>115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s="4" customFormat="1" ht="15.75">
      <c r="A6" s="5"/>
      <c r="B6" s="5"/>
      <c r="C6" s="26"/>
      <c r="D6" s="11"/>
      <c r="E6" s="12"/>
      <c r="F6" s="5"/>
      <c r="G6" s="5"/>
      <c r="H6" s="5"/>
      <c r="I6" s="5"/>
      <c r="J6" s="5"/>
      <c r="K6" s="5"/>
      <c r="L6" s="5"/>
      <c r="M6" s="5"/>
      <c r="N6" s="5"/>
      <c r="O6" s="5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4" customFormat="1" ht="15.75">
      <c r="A7" s="5"/>
      <c r="B7" s="5"/>
      <c r="C7" s="37"/>
      <c r="D7" s="11"/>
      <c r="E7" s="5"/>
      <c r="I7" s="5"/>
      <c r="J7" s="5"/>
      <c r="K7" s="43" t="s">
        <v>119</v>
      </c>
      <c r="L7" s="43"/>
      <c r="M7" s="43"/>
      <c r="N7" s="43"/>
      <c r="O7" s="43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s="4" customFormat="1" ht="18.75" customHeight="1">
      <c r="A8" s="45" t="s">
        <v>2</v>
      </c>
      <c r="B8" s="45" t="s">
        <v>1</v>
      </c>
      <c r="C8" s="45" t="s">
        <v>19</v>
      </c>
      <c r="D8" s="46" t="s">
        <v>18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8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3.25" customHeight="1">
      <c r="A9" s="45"/>
      <c r="B9" s="45"/>
      <c r="C9" s="45"/>
      <c r="D9" s="7" t="s">
        <v>5</v>
      </c>
      <c r="E9" s="7" t="s">
        <v>6</v>
      </c>
      <c r="F9" s="7" t="s">
        <v>7</v>
      </c>
      <c r="G9" s="7" t="s">
        <v>8</v>
      </c>
      <c r="H9" s="7" t="s">
        <v>9</v>
      </c>
      <c r="I9" s="7" t="s">
        <v>10</v>
      </c>
      <c r="J9" s="7" t="s">
        <v>11</v>
      </c>
      <c r="K9" s="7" t="s">
        <v>12</v>
      </c>
      <c r="L9" s="7" t="s">
        <v>13</v>
      </c>
      <c r="M9" s="7" t="s">
        <v>14</v>
      </c>
      <c r="N9" s="7" t="s">
        <v>15</v>
      </c>
      <c r="O9" s="7" t="s">
        <v>16</v>
      </c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spans="1:26" ht="16.5" customHeight="1">
      <c r="A10" s="15">
        <v>1000</v>
      </c>
      <c r="B10" s="16" t="s">
        <v>0</v>
      </c>
      <c r="C10" s="28">
        <f>SUM(D10:O10)</f>
        <v>112993436</v>
      </c>
      <c r="D10" s="17">
        <f t="shared" ref="D10:O10" si="0">SUM(D11:D20)</f>
        <v>8965617</v>
      </c>
      <c r="E10" s="17">
        <f t="shared" si="0"/>
        <v>8974961</v>
      </c>
      <c r="F10" s="17">
        <f t="shared" si="0"/>
        <v>8976961</v>
      </c>
      <c r="G10" s="17">
        <f t="shared" si="0"/>
        <v>8967317</v>
      </c>
      <c r="H10" s="17">
        <f t="shared" si="0"/>
        <v>8781611</v>
      </c>
      <c r="I10" s="17">
        <f t="shared" si="0"/>
        <v>8653815</v>
      </c>
      <c r="J10" s="17">
        <f t="shared" si="0"/>
        <v>8644471</v>
      </c>
      <c r="K10" s="17">
        <f t="shared" si="0"/>
        <v>8655515</v>
      </c>
      <c r="L10" s="17">
        <f t="shared" si="0"/>
        <v>10906048</v>
      </c>
      <c r="M10" s="17">
        <f t="shared" si="0"/>
        <v>10421058</v>
      </c>
      <c r="N10" s="17">
        <f t="shared" si="0"/>
        <v>10428702</v>
      </c>
      <c r="O10" s="17">
        <f t="shared" si="0"/>
        <v>10617360</v>
      </c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spans="1:26" s="4" customFormat="1" ht="16.5" customHeight="1">
      <c r="A11" s="29">
        <v>113001</v>
      </c>
      <c r="B11" s="31" t="s">
        <v>26</v>
      </c>
      <c r="C11" s="27">
        <f>SUM(D11:O11)</f>
        <v>74125940</v>
      </c>
      <c r="D11" s="18">
        <v>5862556</v>
      </c>
      <c r="E11" s="13">
        <v>5862556</v>
      </c>
      <c r="F11" s="13">
        <v>5862556</v>
      </c>
      <c r="G11" s="13">
        <v>5862556</v>
      </c>
      <c r="H11" s="13">
        <v>5660602</v>
      </c>
      <c r="I11" s="13">
        <v>5660606</v>
      </c>
      <c r="J11" s="13">
        <v>5660606</v>
      </c>
      <c r="K11" s="13">
        <v>5660606</v>
      </c>
      <c r="L11" s="13">
        <v>7008324</v>
      </c>
      <c r="M11" s="13">
        <v>7008324</v>
      </c>
      <c r="N11" s="13">
        <v>7008324</v>
      </c>
      <c r="O11" s="13">
        <v>7008324</v>
      </c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s="4" customFormat="1" ht="16.5" customHeight="1">
      <c r="A12" s="29">
        <v>121001</v>
      </c>
      <c r="B12" s="31" t="s">
        <v>27</v>
      </c>
      <c r="C12" s="27">
        <f t="shared" ref="C12:C78" si="1">SUM(D12:O12)</f>
        <v>74750</v>
      </c>
      <c r="D12" s="18">
        <v>0</v>
      </c>
      <c r="E12" s="13">
        <v>9344</v>
      </c>
      <c r="F12" s="13">
        <v>9344</v>
      </c>
      <c r="G12" s="13">
        <v>0</v>
      </c>
      <c r="H12" s="13">
        <v>9344</v>
      </c>
      <c r="I12" s="13">
        <v>9344</v>
      </c>
      <c r="J12" s="13">
        <v>0</v>
      </c>
      <c r="K12" s="13">
        <v>9344</v>
      </c>
      <c r="L12" s="13">
        <v>9344</v>
      </c>
      <c r="M12" s="13">
        <v>0</v>
      </c>
      <c r="N12" s="13">
        <v>9344</v>
      </c>
      <c r="O12" s="13">
        <v>9342</v>
      </c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6" s="4" customFormat="1" ht="16.5" customHeight="1">
      <c r="A13" s="29">
        <v>132001</v>
      </c>
      <c r="B13" s="31" t="s">
        <v>28</v>
      </c>
      <c r="C13" s="27">
        <f t="shared" si="1"/>
        <v>4241040</v>
      </c>
      <c r="D13" s="18">
        <v>332446</v>
      </c>
      <c r="E13" s="13">
        <v>332446</v>
      </c>
      <c r="F13" s="13">
        <v>332446</v>
      </c>
      <c r="G13" s="13">
        <v>332446</v>
      </c>
      <c r="H13" s="13">
        <v>318984</v>
      </c>
      <c r="I13" s="13">
        <v>318984</v>
      </c>
      <c r="J13" s="13">
        <v>318984</v>
      </c>
      <c r="K13" s="13">
        <v>318984</v>
      </c>
      <c r="L13" s="13">
        <v>408830</v>
      </c>
      <c r="M13" s="13">
        <v>408830</v>
      </c>
      <c r="N13" s="13">
        <v>408830</v>
      </c>
      <c r="O13" s="13">
        <v>408830</v>
      </c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" customFormat="1" ht="16.5" customHeight="1">
      <c r="A14" s="29">
        <v>132002</v>
      </c>
      <c r="B14" s="31" t="s">
        <v>29</v>
      </c>
      <c r="C14" s="27">
        <f t="shared" si="1"/>
        <v>12683581</v>
      </c>
      <c r="D14" s="18">
        <v>1007955</v>
      </c>
      <c r="E14" s="13">
        <v>1007955</v>
      </c>
      <c r="F14" s="13">
        <v>1007955</v>
      </c>
      <c r="G14" s="13">
        <v>1007955</v>
      </c>
      <c r="H14" s="13">
        <v>942903</v>
      </c>
      <c r="I14" s="13">
        <v>942903</v>
      </c>
      <c r="J14" s="13">
        <v>942903</v>
      </c>
      <c r="K14" s="13">
        <v>942903</v>
      </c>
      <c r="L14" s="13">
        <v>1177874</v>
      </c>
      <c r="M14" s="13">
        <v>1177874</v>
      </c>
      <c r="N14" s="13">
        <v>1177874</v>
      </c>
      <c r="O14" s="13">
        <v>1346527</v>
      </c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" customFormat="1" ht="16.5" customHeight="1">
      <c r="A15" s="29">
        <v>141001</v>
      </c>
      <c r="B15" s="31" t="s">
        <v>30</v>
      </c>
      <c r="C15" s="27">
        <f t="shared" si="1"/>
        <v>7215126</v>
      </c>
      <c r="D15" s="18">
        <v>569894</v>
      </c>
      <c r="E15" s="13">
        <v>569894</v>
      </c>
      <c r="F15" s="13">
        <v>569894</v>
      </c>
      <c r="G15" s="13">
        <v>569894</v>
      </c>
      <c r="H15" s="13">
        <v>549760</v>
      </c>
      <c r="I15" s="13">
        <v>549760</v>
      </c>
      <c r="J15" s="13">
        <v>549760</v>
      </c>
      <c r="K15" s="13">
        <v>549760</v>
      </c>
      <c r="L15" s="13">
        <v>684128</v>
      </c>
      <c r="M15" s="13">
        <v>684128</v>
      </c>
      <c r="N15" s="13">
        <v>684128</v>
      </c>
      <c r="O15" s="13">
        <v>684126</v>
      </c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" customFormat="1" ht="24.75" customHeight="1">
      <c r="A16" s="29">
        <v>141004</v>
      </c>
      <c r="B16" s="30" t="s">
        <v>31</v>
      </c>
      <c r="C16" s="27">
        <f t="shared" si="1"/>
        <v>2303804</v>
      </c>
      <c r="D16" s="18">
        <v>181994</v>
      </c>
      <c r="E16" s="13">
        <v>181994</v>
      </c>
      <c r="F16" s="13">
        <v>181994</v>
      </c>
      <c r="G16" s="13">
        <v>181994</v>
      </c>
      <c r="H16" s="13">
        <v>175584</v>
      </c>
      <c r="I16" s="13">
        <v>175584</v>
      </c>
      <c r="J16" s="13">
        <v>175584</v>
      </c>
      <c r="K16" s="13">
        <v>175584</v>
      </c>
      <c r="L16" s="13">
        <v>218374</v>
      </c>
      <c r="M16" s="13">
        <v>218374</v>
      </c>
      <c r="N16" s="13">
        <v>218374</v>
      </c>
      <c r="O16" s="13">
        <v>218370</v>
      </c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" customFormat="1" ht="18.600000000000001" customHeight="1">
      <c r="A17" s="29">
        <v>142001</v>
      </c>
      <c r="B17" s="30" t="s">
        <v>32</v>
      </c>
      <c r="C17" s="27">
        <f t="shared" si="1"/>
        <v>3578526</v>
      </c>
      <c r="D17" s="18">
        <v>282480</v>
      </c>
      <c r="E17" s="13">
        <v>282480</v>
      </c>
      <c r="F17" s="13">
        <v>282480</v>
      </c>
      <c r="G17" s="13">
        <v>282480</v>
      </c>
      <c r="H17" s="13">
        <v>272382</v>
      </c>
      <c r="I17" s="13">
        <v>272382</v>
      </c>
      <c r="J17" s="13">
        <v>272382</v>
      </c>
      <c r="K17" s="13">
        <v>272382</v>
      </c>
      <c r="L17" s="13">
        <v>339768</v>
      </c>
      <c r="M17" s="13">
        <v>339768</v>
      </c>
      <c r="N17" s="13">
        <v>339768</v>
      </c>
      <c r="O17" s="13">
        <v>339774</v>
      </c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" customFormat="1" ht="18.600000000000001" customHeight="1">
      <c r="A18" s="29">
        <v>143001</v>
      </c>
      <c r="B18" s="30" t="s">
        <v>33</v>
      </c>
      <c r="C18" s="27">
        <f t="shared" si="1"/>
        <v>1482518</v>
      </c>
      <c r="D18" s="18">
        <v>117252</v>
      </c>
      <c r="E18" s="13">
        <v>117252</v>
      </c>
      <c r="F18" s="13">
        <v>117252</v>
      </c>
      <c r="G18" s="13">
        <v>117252</v>
      </c>
      <c r="H18" s="13">
        <v>113212</v>
      </c>
      <c r="I18" s="13">
        <v>113212</v>
      </c>
      <c r="J18" s="13">
        <v>113212</v>
      </c>
      <c r="K18" s="13">
        <v>113212</v>
      </c>
      <c r="L18" s="13">
        <v>140166</v>
      </c>
      <c r="M18" s="13">
        <v>140166</v>
      </c>
      <c r="N18" s="13">
        <v>140166</v>
      </c>
      <c r="O18" s="13">
        <v>140164</v>
      </c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s="4" customFormat="1" ht="18.600000000000001" customHeight="1">
      <c r="A19" s="29">
        <v>154004</v>
      </c>
      <c r="B19" s="30" t="s">
        <v>34</v>
      </c>
      <c r="C19" s="27">
        <f t="shared" si="1"/>
        <v>64500</v>
      </c>
      <c r="D19" s="18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64500</v>
      </c>
      <c r="M19" s="13">
        <v>0</v>
      </c>
      <c r="N19" s="13">
        <v>0</v>
      </c>
      <c r="O19" s="13">
        <v>0</v>
      </c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s="4" customFormat="1" ht="18.600000000000001" customHeight="1">
      <c r="A20" s="29">
        <v>159002</v>
      </c>
      <c r="B20" s="30" t="s">
        <v>35</v>
      </c>
      <c r="C20" s="27">
        <f t="shared" si="1"/>
        <v>7223651</v>
      </c>
      <c r="D20" s="18">
        <v>611040</v>
      </c>
      <c r="E20" s="13">
        <v>611040</v>
      </c>
      <c r="F20" s="13">
        <v>613040</v>
      </c>
      <c r="G20" s="13">
        <v>612740</v>
      </c>
      <c r="H20" s="13">
        <v>738840</v>
      </c>
      <c r="I20" s="13">
        <v>611040</v>
      </c>
      <c r="J20" s="13">
        <v>611040</v>
      </c>
      <c r="K20" s="13">
        <v>612740</v>
      </c>
      <c r="L20" s="13">
        <v>854740</v>
      </c>
      <c r="M20" s="13">
        <v>443594</v>
      </c>
      <c r="N20" s="13">
        <v>441894</v>
      </c>
      <c r="O20" s="13">
        <v>461903</v>
      </c>
      <c r="P20" s="38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s="4" customFormat="1" ht="18.600000000000001" customHeight="1">
      <c r="A21" s="19">
        <v>2000</v>
      </c>
      <c r="B21" s="20" t="s">
        <v>22</v>
      </c>
      <c r="C21" s="21">
        <f t="shared" ref="C21:O21" si="2">SUM(C22:C55)</f>
        <v>3642904</v>
      </c>
      <c r="D21" s="21">
        <f t="shared" si="2"/>
        <v>0</v>
      </c>
      <c r="E21" s="17">
        <f t="shared" si="2"/>
        <v>482856</v>
      </c>
      <c r="F21" s="17">
        <f t="shared" si="2"/>
        <v>378342</v>
      </c>
      <c r="G21" s="17">
        <f t="shared" si="2"/>
        <v>251915</v>
      </c>
      <c r="H21" s="17">
        <f t="shared" si="2"/>
        <v>388189</v>
      </c>
      <c r="I21" s="17">
        <f t="shared" si="2"/>
        <v>515622</v>
      </c>
      <c r="J21" s="17">
        <f t="shared" si="2"/>
        <v>918476</v>
      </c>
      <c r="K21" s="17">
        <f t="shared" si="2"/>
        <v>338351</v>
      </c>
      <c r="L21" s="17">
        <f t="shared" si="2"/>
        <v>115472</v>
      </c>
      <c r="M21" s="17">
        <f t="shared" si="2"/>
        <v>126311</v>
      </c>
      <c r="N21" s="17">
        <f t="shared" si="2"/>
        <v>127370</v>
      </c>
      <c r="O21" s="17">
        <f t="shared" si="2"/>
        <v>0</v>
      </c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ht="18.600000000000001" customHeight="1">
      <c r="A22" s="29">
        <v>211001</v>
      </c>
      <c r="B22" s="30" t="s">
        <v>36</v>
      </c>
      <c r="C22" s="27">
        <f t="shared" si="1"/>
        <v>504629</v>
      </c>
      <c r="D22" s="18">
        <v>0</v>
      </c>
      <c r="E22" s="13">
        <v>510</v>
      </c>
      <c r="F22" s="13">
        <v>7100</v>
      </c>
      <c r="G22" s="13">
        <v>3354</v>
      </c>
      <c r="H22" s="13">
        <v>1420</v>
      </c>
      <c r="I22" s="13">
        <v>486</v>
      </c>
      <c r="J22" s="13">
        <v>485864</v>
      </c>
      <c r="K22" s="13">
        <v>634</v>
      </c>
      <c r="L22" s="13">
        <v>2031</v>
      </c>
      <c r="M22" s="13">
        <v>2666</v>
      </c>
      <c r="N22" s="13">
        <v>564</v>
      </c>
      <c r="O22" s="13">
        <v>0</v>
      </c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ht="18.600000000000001" customHeight="1">
      <c r="A23" s="29">
        <v>211002</v>
      </c>
      <c r="B23" s="30" t="s">
        <v>37</v>
      </c>
      <c r="C23" s="27">
        <f t="shared" si="1"/>
        <v>277467</v>
      </c>
      <c r="D23" s="18">
        <v>0</v>
      </c>
      <c r="E23" s="18">
        <v>42940</v>
      </c>
      <c r="F23" s="18">
        <v>36130</v>
      </c>
      <c r="G23" s="18">
        <v>27311</v>
      </c>
      <c r="H23" s="18">
        <v>23348</v>
      </c>
      <c r="I23" s="18">
        <v>18130</v>
      </c>
      <c r="J23" s="18">
        <v>18310</v>
      </c>
      <c r="K23" s="18">
        <v>32105</v>
      </c>
      <c r="L23" s="18">
        <v>22147</v>
      </c>
      <c r="M23" s="18">
        <v>22940</v>
      </c>
      <c r="N23" s="18">
        <v>34106</v>
      </c>
      <c r="O23" s="18">
        <v>0</v>
      </c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22.5">
      <c r="A24" s="29">
        <v>211003</v>
      </c>
      <c r="B24" s="30" t="s">
        <v>38</v>
      </c>
      <c r="C24" s="27">
        <f t="shared" si="1"/>
        <v>53436</v>
      </c>
      <c r="D24" s="18">
        <v>0</v>
      </c>
      <c r="E24" s="13">
        <v>6602</v>
      </c>
      <c r="F24" s="13">
        <v>17198</v>
      </c>
      <c r="G24" s="13">
        <v>12400</v>
      </c>
      <c r="H24" s="13">
        <v>2590</v>
      </c>
      <c r="I24" s="13">
        <v>3000</v>
      </c>
      <c r="J24" s="13">
        <v>11646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ht="28.9" customHeight="1">
      <c r="A25" s="29">
        <v>214001</v>
      </c>
      <c r="B25" s="30" t="s">
        <v>113</v>
      </c>
      <c r="C25" s="27">
        <f t="shared" si="1"/>
        <v>301437</v>
      </c>
      <c r="D25" s="18">
        <v>0</v>
      </c>
      <c r="E25" s="13">
        <v>12346</v>
      </c>
      <c r="F25" s="13">
        <v>3248</v>
      </c>
      <c r="G25" s="13">
        <v>390</v>
      </c>
      <c r="H25" s="13">
        <v>1220</v>
      </c>
      <c r="I25" s="13">
        <v>8824</v>
      </c>
      <c r="J25" s="13">
        <v>264322</v>
      </c>
      <c r="K25" s="13">
        <v>1700</v>
      </c>
      <c r="L25" s="13">
        <v>0</v>
      </c>
      <c r="M25" s="13">
        <v>9387</v>
      </c>
      <c r="N25" s="13">
        <v>0</v>
      </c>
      <c r="O25" s="13">
        <v>0</v>
      </c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s="3" customFormat="1" ht="17.45" customHeight="1">
      <c r="A26" s="29">
        <v>215001</v>
      </c>
      <c r="B26" s="30" t="s">
        <v>39</v>
      </c>
      <c r="C26" s="27">
        <f t="shared" si="1"/>
        <v>25550</v>
      </c>
      <c r="D26" s="18">
        <v>0</v>
      </c>
      <c r="E26" s="13">
        <v>6600</v>
      </c>
      <c r="F26" s="13">
        <v>0</v>
      </c>
      <c r="G26" s="13">
        <v>2200</v>
      </c>
      <c r="H26" s="13">
        <v>2200</v>
      </c>
      <c r="I26" s="13">
        <v>0</v>
      </c>
      <c r="J26" s="13">
        <v>0</v>
      </c>
      <c r="K26" s="13">
        <v>14550</v>
      </c>
      <c r="L26" s="13">
        <v>0</v>
      </c>
      <c r="M26" s="13">
        <v>0</v>
      </c>
      <c r="N26" s="13">
        <v>0</v>
      </c>
      <c r="O26" s="13">
        <v>0</v>
      </c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s="4" customFormat="1" ht="17.45" customHeight="1">
      <c r="A27" s="29">
        <v>216001</v>
      </c>
      <c r="B27" s="30" t="s">
        <v>40</v>
      </c>
      <c r="C27" s="27">
        <f t="shared" si="1"/>
        <v>204839</v>
      </c>
      <c r="D27" s="18">
        <v>0</v>
      </c>
      <c r="E27" s="18">
        <v>51820</v>
      </c>
      <c r="F27" s="18">
        <v>2879</v>
      </c>
      <c r="G27" s="18">
        <v>1354</v>
      </c>
      <c r="H27" s="18">
        <v>3636</v>
      </c>
      <c r="I27" s="18">
        <v>135898</v>
      </c>
      <c r="J27" s="18">
        <v>1160</v>
      </c>
      <c r="K27" s="18">
        <v>1565</v>
      </c>
      <c r="L27" s="18">
        <v>634</v>
      </c>
      <c r="M27" s="18">
        <v>5399</v>
      </c>
      <c r="N27" s="18">
        <v>494</v>
      </c>
      <c r="O27" s="18">
        <v>0</v>
      </c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s="4" customFormat="1" ht="17.45" customHeight="1">
      <c r="A28" s="29">
        <v>217001</v>
      </c>
      <c r="B28" s="30" t="s">
        <v>41</v>
      </c>
      <c r="C28" s="27">
        <f t="shared" si="1"/>
        <v>219577</v>
      </c>
      <c r="D28" s="18">
        <v>0</v>
      </c>
      <c r="E28" s="13">
        <v>32577</v>
      </c>
      <c r="F28" s="13">
        <v>0</v>
      </c>
      <c r="G28" s="13">
        <v>0</v>
      </c>
      <c r="H28" s="13">
        <v>187000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ht="17.45" customHeight="1">
      <c r="A29" s="29">
        <v>223001</v>
      </c>
      <c r="B29" s="30" t="s">
        <v>42</v>
      </c>
      <c r="C29" s="27">
        <f t="shared" si="1"/>
        <v>9518</v>
      </c>
      <c r="D29" s="18">
        <v>0</v>
      </c>
      <c r="E29" s="13">
        <v>2310</v>
      </c>
      <c r="F29" s="13">
        <v>7000</v>
      </c>
      <c r="G29" s="13">
        <v>0</v>
      </c>
      <c r="H29" s="13">
        <v>104</v>
      </c>
      <c r="I29" s="13">
        <v>0</v>
      </c>
      <c r="J29" s="13">
        <v>0</v>
      </c>
      <c r="K29" s="13">
        <v>0</v>
      </c>
      <c r="L29" s="13">
        <v>104</v>
      </c>
      <c r="M29" s="13">
        <v>0</v>
      </c>
      <c r="N29" s="13">
        <v>0</v>
      </c>
      <c r="O29" s="13">
        <v>0</v>
      </c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s="3" customFormat="1" ht="17.45" customHeight="1">
      <c r="A30" s="29">
        <v>241001</v>
      </c>
      <c r="B30" s="30" t="s">
        <v>43</v>
      </c>
      <c r="C30" s="27">
        <f t="shared" si="1"/>
        <v>2000</v>
      </c>
      <c r="D30" s="18">
        <v>0</v>
      </c>
      <c r="E30" s="13">
        <v>0</v>
      </c>
      <c r="F30" s="13">
        <v>0</v>
      </c>
      <c r="G30" s="13">
        <v>0</v>
      </c>
      <c r="H30" s="13">
        <v>2000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ht="17.45" customHeight="1">
      <c r="A31" s="29">
        <v>242001</v>
      </c>
      <c r="B31" s="30" t="s">
        <v>44</v>
      </c>
      <c r="C31" s="27">
        <f t="shared" si="1"/>
        <v>18000</v>
      </c>
      <c r="D31" s="18">
        <v>0</v>
      </c>
      <c r="E31" s="13">
        <v>0</v>
      </c>
      <c r="F31" s="13">
        <v>1000</v>
      </c>
      <c r="G31" s="13">
        <v>1000</v>
      </c>
      <c r="H31" s="13">
        <v>5000</v>
      </c>
      <c r="I31" s="13">
        <v>1000</v>
      </c>
      <c r="J31" s="13">
        <v>1000</v>
      </c>
      <c r="K31" s="13">
        <v>1000</v>
      </c>
      <c r="L31" s="13">
        <v>6000</v>
      </c>
      <c r="M31" s="13">
        <v>1000</v>
      </c>
      <c r="N31" s="13">
        <v>1000</v>
      </c>
      <c r="O31" s="13">
        <v>0</v>
      </c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s="3" customFormat="1" ht="17.45" customHeight="1">
      <c r="A32" s="29">
        <v>243001</v>
      </c>
      <c r="B32" s="30" t="s">
        <v>45</v>
      </c>
      <c r="C32" s="27">
        <f t="shared" si="1"/>
        <v>2310</v>
      </c>
      <c r="D32" s="18">
        <v>0</v>
      </c>
      <c r="E32" s="13">
        <v>0</v>
      </c>
      <c r="F32" s="13">
        <v>0</v>
      </c>
      <c r="G32" s="13">
        <v>0</v>
      </c>
      <c r="H32" s="13">
        <v>2310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 s="3" customFormat="1" ht="17.45" customHeight="1">
      <c r="A33" s="29">
        <v>244001</v>
      </c>
      <c r="B33" s="30" t="s">
        <v>46</v>
      </c>
      <c r="C33" s="27">
        <f t="shared" si="1"/>
        <v>3000</v>
      </c>
      <c r="D33" s="18">
        <v>0</v>
      </c>
      <c r="E33" s="13">
        <v>0</v>
      </c>
      <c r="F33" s="13">
        <v>0</v>
      </c>
      <c r="G33" s="13">
        <v>1000</v>
      </c>
      <c r="H33" s="13">
        <v>0</v>
      </c>
      <c r="I33" s="13">
        <v>0</v>
      </c>
      <c r="J33" s="13">
        <v>1000</v>
      </c>
      <c r="K33" s="13">
        <v>0</v>
      </c>
      <c r="L33" s="13">
        <v>1000</v>
      </c>
      <c r="M33" s="13">
        <v>0</v>
      </c>
      <c r="N33" s="13">
        <v>0</v>
      </c>
      <c r="O33" s="13">
        <v>0</v>
      </c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 s="3" customFormat="1" ht="17.45" customHeight="1">
      <c r="A34" s="29">
        <v>246001</v>
      </c>
      <c r="B34" s="30" t="s">
        <v>47</v>
      </c>
      <c r="C34" s="27">
        <f t="shared" si="1"/>
        <v>282178</v>
      </c>
      <c r="D34" s="18">
        <v>0</v>
      </c>
      <c r="E34" s="13">
        <v>45517</v>
      </c>
      <c r="F34" s="13">
        <v>1990</v>
      </c>
      <c r="G34" s="13">
        <v>24224</v>
      </c>
      <c r="H34" s="13">
        <v>34173</v>
      </c>
      <c r="I34" s="13">
        <v>164780</v>
      </c>
      <c r="J34" s="13">
        <v>6660</v>
      </c>
      <c r="K34" s="13">
        <v>554</v>
      </c>
      <c r="L34" s="13">
        <v>0</v>
      </c>
      <c r="M34" s="13">
        <v>4280</v>
      </c>
      <c r="N34" s="13">
        <v>0</v>
      </c>
      <c r="O34" s="13">
        <v>0</v>
      </c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s="3" customFormat="1" ht="17.45" customHeight="1">
      <c r="A35" s="29">
        <v>246002</v>
      </c>
      <c r="B35" s="30" t="s">
        <v>48</v>
      </c>
      <c r="C35" s="27">
        <f t="shared" si="1"/>
        <v>1140</v>
      </c>
      <c r="D35" s="18">
        <v>0</v>
      </c>
      <c r="E35" s="13">
        <v>380</v>
      </c>
      <c r="F35" s="13">
        <v>0</v>
      </c>
      <c r="G35" s="13">
        <v>380</v>
      </c>
      <c r="H35" s="13">
        <v>0</v>
      </c>
      <c r="I35" s="13">
        <v>380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s="3" customFormat="1" ht="17.45" customHeight="1">
      <c r="A36" s="29">
        <v>247001</v>
      </c>
      <c r="B36" s="30" t="s">
        <v>49</v>
      </c>
      <c r="C36" s="27">
        <f t="shared" si="1"/>
        <v>23828</v>
      </c>
      <c r="D36" s="18">
        <v>0</v>
      </c>
      <c r="E36" s="13">
        <v>1220</v>
      </c>
      <c r="F36" s="13">
        <v>1524</v>
      </c>
      <c r="G36" s="13">
        <v>3040</v>
      </c>
      <c r="H36" s="13">
        <v>10400</v>
      </c>
      <c r="I36" s="13">
        <v>1200</v>
      </c>
      <c r="J36" s="13">
        <v>524</v>
      </c>
      <c r="K36" s="13">
        <v>2000</v>
      </c>
      <c r="L36" s="13">
        <v>1570</v>
      </c>
      <c r="M36" s="13">
        <v>2000</v>
      </c>
      <c r="N36" s="13">
        <v>350</v>
      </c>
      <c r="O36" s="13">
        <v>0</v>
      </c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ht="17.45" customHeight="1">
      <c r="A37" s="29">
        <v>248001</v>
      </c>
      <c r="B37" s="30" t="s">
        <v>50</v>
      </c>
      <c r="C37" s="27">
        <f t="shared" si="1"/>
        <v>57215</v>
      </c>
      <c r="D37" s="18">
        <v>0</v>
      </c>
      <c r="E37" s="13">
        <v>28907</v>
      </c>
      <c r="F37" s="13">
        <v>3810</v>
      </c>
      <c r="G37" s="13">
        <v>11600</v>
      </c>
      <c r="H37" s="13">
        <v>1898</v>
      </c>
      <c r="I37" s="13">
        <v>2200</v>
      </c>
      <c r="J37" s="13">
        <v>0</v>
      </c>
      <c r="K37" s="13">
        <v>0</v>
      </c>
      <c r="L37" s="13">
        <v>0</v>
      </c>
      <c r="M37" s="13">
        <v>0</v>
      </c>
      <c r="N37" s="13">
        <v>8800</v>
      </c>
      <c r="O37" s="13">
        <v>0</v>
      </c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17.45" customHeight="1">
      <c r="A38" s="29">
        <v>249001</v>
      </c>
      <c r="B38" s="30" t="s">
        <v>51</v>
      </c>
      <c r="C38" s="27">
        <f t="shared" si="1"/>
        <v>114382</v>
      </c>
      <c r="D38" s="18">
        <v>0</v>
      </c>
      <c r="E38" s="13">
        <v>1619</v>
      </c>
      <c r="F38" s="13">
        <v>17384</v>
      </c>
      <c r="G38" s="13">
        <v>4568</v>
      </c>
      <c r="H38" s="13">
        <v>20600</v>
      </c>
      <c r="I38" s="13">
        <v>62564</v>
      </c>
      <c r="J38" s="13">
        <v>650</v>
      </c>
      <c r="K38" s="13">
        <v>4150</v>
      </c>
      <c r="L38" s="13">
        <v>632</v>
      </c>
      <c r="M38" s="13">
        <v>1715</v>
      </c>
      <c r="N38" s="13">
        <v>500</v>
      </c>
      <c r="O38" s="13">
        <v>0</v>
      </c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ht="17.45" customHeight="1">
      <c r="A39" s="29">
        <v>251001</v>
      </c>
      <c r="B39" s="30" t="s">
        <v>52</v>
      </c>
      <c r="C39" s="27">
        <f t="shared" si="1"/>
        <v>30829</v>
      </c>
      <c r="D39" s="18">
        <v>0</v>
      </c>
      <c r="E39" s="13">
        <v>11690</v>
      </c>
      <c r="F39" s="13">
        <v>0</v>
      </c>
      <c r="G39" s="13">
        <v>5880</v>
      </c>
      <c r="H39" s="13">
        <v>0</v>
      </c>
      <c r="I39" s="13">
        <v>13004</v>
      </c>
      <c r="J39" s="13">
        <v>0</v>
      </c>
      <c r="K39" s="13">
        <v>255</v>
      </c>
      <c r="L39" s="13">
        <v>0</v>
      </c>
      <c r="M39" s="13">
        <v>0</v>
      </c>
      <c r="N39" s="13">
        <v>0</v>
      </c>
      <c r="O39" s="13">
        <v>0</v>
      </c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6">
      <c r="A40" s="29">
        <v>252001</v>
      </c>
      <c r="B40" s="30" t="s">
        <v>53</v>
      </c>
      <c r="C40" s="27">
        <f t="shared" si="1"/>
        <v>1600</v>
      </c>
      <c r="D40" s="18">
        <v>0</v>
      </c>
      <c r="E40" s="13">
        <v>0</v>
      </c>
      <c r="F40" s="13">
        <v>200</v>
      </c>
      <c r="G40" s="13">
        <v>400</v>
      </c>
      <c r="H40" s="13">
        <v>0</v>
      </c>
      <c r="I40" s="13">
        <v>0</v>
      </c>
      <c r="J40" s="13">
        <v>200</v>
      </c>
      <c r="K40" s="13">
        <v>0</v>
      </c>
      <c r="L40" s="13">
        <v>400</v>
      </c>
      <c r="M40" s="13">
        <v>0</v>
      </c>
      <c r="N40" s="13">
        <v>400</v>
      </c>
      <c r="O40" s="13">
        <v>0</v>
      </c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6" ht="16.899999999999999" customHeight="1">
      <c r="A41" s="29">
        <v>253001</v>
      </c>
      <c r="B41" s="30" t="s">
        <v>54</v>
      </c>
      <c r="C41" s="27">
        <f t="shared" si="1"/>
        <v>56427</v>
      </c>
      <c r="D41" s="18">
        <v>0</v>
      </c>
      <c r="E41" s="13">
        <v>0</v>
      </c>
      <c r="F41" s="13">
        <v>5992</v>
      </c>
      <c r="G41" s="13">
        <v>30477</v>
      </c>
      <c r="H41" s="13">
        <v>0</v>
      </c>
      <c r="I41" s="13">
        <v>0</v>
      </c>
      <c r="J41" s="13">
        <v>9586</v>
      </c>
      <c r="K41" s="13">
        <v>0</v>
      </c>
      <c r="L41" s="13">
        <v>0</v>
      </c>
      <c r="M41" s="13">
        <v>10372</v>
      </c>
      <c r="N41" s="13">
        <v>0</v>
      </c>
      <c r="O41" s="13">
        <v>0</v>
      </c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ht="16.899999999999999" customHeight="1">
      <c r="A42" s="29">
        <v>254001</v>
      </c>
      <c r="B42" s="30" t="s">
        <v>55</v>
      </c>
      <c r="C42" s="27">
        <f t="shared" si="1"/>
        <v>142507</v>
      </c>
      <c r="D42" s="18">
        <v>0</v>
      </c>
      <c r="E42" s="13">
        <v>24716</v>
      </c>
      <c r="F42" s="13">
        <v>81281</v>
      </c>
      <c r="G42" s="13">
        <v>24480</v>
      </c>
      <c r="H42" s="13">
        <v>1980</v>
      </c>
      <c r="I42" s="13">
        <v>60</v>
      </c>
      <c r="J42" s="13">
        <v>4722</v>
      </c>
      <c r="K42" s="13">
        <v>0</v>
      </c>
      <c r="L42" s="13">
        <v>460</v>
      </c>
      <c r="M42" s="13">
        <v>4808</v>
      </c>
      <c r="N42" s="13">
        <v>0</v>
      </c>
      <c r="O42" s="13">
        <v>0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899999999999999" customHeight="1">
      <c r="A43" s="29">
        <v>255001</v>
      </c>
      <c r="B43" s="30" t="s">
        <v>56</v>
      </c>
      <c r="C43" s="27">
        <f t="shared" si="1"/>
        <v>23052</v>
      </c>
      <c r="D43" s="18">
        <v>0</v>
      </c>
      <c r="E43" s="13">
        <v>9372</v>
      </c>
      <c r="F43" s="13">
        <v>1346</v>
      </c>
      <c r="G43" s="13">
        <v>208</v>
      </c>
      <c r="H43" s="13">
        <v>0</v>
      </c>
      <c r="I43" s="13">
        <v>12126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3.45" customHeight="1">
      <c r="A44" s="29">
        <v>256001</v>
      </c>
      <c r="B44" s="30" t="s">
        <v>57</v>
      </c>
      <c r="C44" s="27">
        <f t="shared" si="1"/>
        <v>25264</v>
      </c>
      <c r="D44" s="18">
        <v>0</v>
      </c>
      <c r="E44" s="13">
        <v>16128</v>
      </c>
      <c r="F44" s="13">
        <v>1380</v>
      </c>
      <c r="G44" s="13">
        <v>2756</v>
      </c>
      <c r="H44" s="13">
        <v>0</v>
      </c>
      <c r="I44" s="13">
        <v>5000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899999999999999" customHeight="1">
      <c r="A45" s="29">
        <v>259001</v>
      </c>
      <c r="B45" s="30" t="s">
        <v>58</v>
      </c>
      <c r="C45" s="27">
        <f t="shared" si="1"/>
        <v>11476</v>
      </c>
      <c r="D45" s="18">
        <v>0</v>
      </c>
      <c r="E45" s="13">
        <v>3036</v>
      </c>
      <c r="F45" s="13">
        <v>0</v>
      </c>
      <c r="G45" s="13">
        <v>250</v>
      </c>
      <c r="H45" s="13">
        <v>0</v>
      </c>
      <c r="I45" s="13">
        <v>7690</v>
      </c>
      <c r="J45" s="13">
        <v>250</v>
      </c>
      <c r="K45" s="13">
        <v>0</v>
      </c>
      <c r="L45" s="13">
        <v>0</v>
      </c>
      <c r="M45" s="13">
        <v>250</v>
      </c>
      <c r="N45" s="13">
        <v>0</v>
      </c>
      <c r="O45" s="13">
        <v>0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9">
        <v>261001</v>
      </c>
      <c r="B46" s="30" t="s">
        <v>59</v>
      </c>
      <c r="C46" s="27">
        <f t="shared" si="1"/>
        <v>727911</v>
      </c>
      <c r="D46" s="18">
        <v>0</v>
      </c>
      <c r="E46" s="13">
        <v>84328</v>
      </c>
      <c r="F46" s="13">
        <v>90078</v>
      </c>
      <c r="G46" s="13">
        <v>68443</v>
      </c>
      <c r="H46" s="13">
        <v>71798</v>
      </c>
      <c r="I46" s="13">
        <v>69040</v>
      </c>
      <c r="J46" s="13">
        <v>70268</v>
      </c>
      <c r="K46" s="13">
        <v>67520</v>
      </c>
      <c r="L46" s="13">
        <v>67614</v>
      </c>
      <c r="M46" s="13">
        <v>58066</v>
      </c>
      <c r="N46" s="13">
        <v>80756</v>
      </c>
      <c r="O46" s="13">
        <v>0</v>
      </c>
      <c r="P46" s="36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>
      <c r="A47" s="29">
        <v>271001</v>
      </c>
      <c r="B47" s="30" t="s">
        <v>60</v>
      </c>
      <c r="C47" s="27">
        <f t="shared" si="1"/>
        <v>198370</v>
      </c>
      <c r="D47" s="18">
        <v>0</v>
      </c>
      <c r="E47" s="13">
        <v>20400</v>
      </c>
      <c r="F47" s="13">
        <v>2970</v>
      </c>
      <c r="G47" s="13">
        <v>0</v>
      </c>
      <c r="H47" s="13">
        <v>0</v>
      </c>
      <c r="I47" s="13">
        <v>0</v>
      </c>
      <c r="J47" s="13">
        <v>0</v>
      </c>
      <c r="K47" s="13">
        <v>175000</v>
      </c>
      <c r="L47" s="13">
        <v>0</v>
      </c>
      <c r="M47" s="13">
        <v>0</v>
      </c>
      <c r="N47" s="13">
        <v>0</v>
      </c>
      <c r="O47" s="13">
        <v>0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899999999999999" customHeight="1">
      <c r="A48" s="29">
        <v>272001</v>
      </c>
      <c r="B48" s="30" t="s">
        <v>61</v>
      </c>
      <c r="C48" s="27">
        <f t="shared" si="1"/>
        <v>22242</v>
      </c>
      <c r="D48" s="18">
        <v>0</v>
      </c>
      <c r="E48" s="13">
        <v>18260</v>
      </c>
      <c r="F48" s="13">
        <v>1520</v>
      </c>
      <c r="G48" s="13">
        <v>0</v>
      </c>
      <c r="H48" s="13">
        <v>2462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A49" s="29">
        <v>273001</v>
      </c>
      <c r="B49" s="30" t="s">
        <v>62</v>
      </c>
      <c r="C49" s="27">
        <f t="shared" si="1"/>
        <v>19676</v>
      </c>
      <c r="D49" s="18">
        <v>0</v>
      </c>
      <c r="E49" s="13">
        <v>3960</v>
      </c>
      <c r="F49" s="13">
        <v>1918</v>
      </c>
      <c r="G49" s="13">
        <v>0</v>
      </c>
      <c r="H49" s="13">
        <v>0</v>
      </c>
      <c r="I49" s="13">
        <v>0</v>
      </c>
      <c r="J49" s="13">
        <v>0</v>
      </c>
      <c r="K49" s="13">
        <v>1918</v>
      </c>
      <c r="L49" s="13">
        <v>11880</v>
      </c>
      <c r="M49" s="13">
        <v>0</v>
      </c>
      <c r="N49" s="13">
        <v>0</v>
      </c>
      <c r="O49" s="13">
        <v>0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>
      <c r="A50" s="29">
        <v>274001</v>
      </c>
      <c r="B50" s="30" t="s">
        <v>63</v>
      </c>
      <c r="C50" s="27">
        <f t="shared" si="1"/>
        <v>27780</v>
      </c>
      <c r="D50" s="18">
        <v>0</v>
      </c>
      <c r="E50" s="13">
        <v>5000</v>
      </c>
      <c r="F50" s="13">
        <v>6780</v>
      </c>
      <c r="G50" s="13">
        <v>0</v>
      </c>
      <c r="H50" s="13">
        <v>0</v>
      </c>
      <c r="I50" s="13">
        <v>0</v>
      </c>
      <c r="J50" s="13">
        <v>6000</v>
      </c>
      <c r="K50" s="13">
        <v>10000</v>
      </c>
      <c r="L50" s="13">
        <v>0</v>
      </c>
      <c r="M50" s="13">
        <v>0</v>
      </c>
      <c r="N50" s="13">
        <v>0</v>
      </c>
      <c r="O50" s="13">
        <v>0</v>
      </c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22.5">
      <c r="A51" s="29">
        <v>275001</v>
      </c>
      <c r="B51" s="30" t="s">
        <v>64</v>
      </c>
      <c r="C51" s="27">
        <f t="shared" si="1"/>
        <v>7324</v>
      </c>
      <c r="D51" s="18">
        <v>0</v>
      </c>
      <c r="E51" s="13">
        <v>0</v>
      </c>
      <c r="F51" s="13">
        <v>1324</v>
      </c>
      <c r="G51" s="13">
        <v>0</v>
      </c>
      <c r="H51" s="13">
        <v>0</v>
      </c>
      <c r="I51" s="13">
        <v>0</v>
      </c>
      <c r="J51" s="13">
        <v>6000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</row>
    <row r="52" spans="1:26">
      <c r="A52" s="29">
        <v>291001</v>
      </c>
      <c r="B52" s="30" t="s">
        <v>65</v>
      </c>
      <c r="C52" s="27">
        <f t="shared" si="1"/>
        <v>44583</v>
      </c>
      <c r="D52" s="18">
        <v>0</v>
      </c>
      <c r="E52" s="13">
        <v>2151</v>
      </c>
      <c r="F52" s="13">
        <v>1582</v>
      </c>
      <c r="G52" s="13">
        <v>10000</v>
      </c>
      <c r="H52" s="13">
        <v>5750</v>
      </c>
      <c r="I52" s="13">
        <v>0</v>
      </c>
      <c r="J52" s="13">
        <v>200</v>
      </c>
      <c r="K52" s="13">
        <v>24500</v>
      </c>
      <c r="L52" s="13">
        <v>200</v>
      </c>
      <c r="M52" s="13">
        <v>0</v>
      </c>
      <c r="N52" s="13">
        <v>200</v>
      </c>
      <c r="O52" s="13">
        <v>0</v>
      </c>
    </row>
    <row r="53" spans="1:26" ht="22.5">
      <c r="A53" s="29">
        <v>292001</v>
      </c>
      <c r="B53" s="30" t="s">
        <v>66</v>
      </c>
      <c r="C53" s="27">
        <f t="shared" si="1"/>
        <v>6559</v>
      </c>
      <c r="D53" s="18">
        <v>0</v>
      </c>
      <c r="E53" s="13">
        <v>429</v>
      </c>
      <c r="F53" s="13">
        <v>200</v>
      </c>
      <c r="G53" s="13">
        <v>2830</v>
      </c>
      <c r="H53" s="13">
        <v>2200</v>
      </c>
      <c r="I53" s="13">
        <v>0</v>
      </c>
      <c r="J53" s="13">
        <v>200</v>
      </c>
      <c r="K53" s="13">
        <v>0</v>
      </c>
      <c r="L53" s="13">
        <v>500</v>
      </c>
      <c r="M53" s="13">
        <v>0</v>
      </c>
      <c r="N53" s="13">
        <v>200</v>
      </c>
      <c r="O53" s="13">
        <v>0</v>
      </c>
    </row>
    <row r="54" spans="1:26" ht="25.15" customHeight="1">
      <c r="A54" s="29">
        <v>293001</v>
      </c>
      <c r="B54" s="30" t="s">
        <v>67</v>
      </c>
      <c r="C54" s="27">
        <f t="shared" si="1"/>
        <v>6928</v>
      </c>
      <c r="D54" s="18">
        <v>0</v>
      </c>
      <c r="E54" s="13">
        <v>2428</v>
      </c>
      <c r="F54" s="13">
        <v>0</v>
      </c>
      <c r="G54" s="13">
        <v>4500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</row>
    <row r="55" spans="1:26" ht="25.9" customHeight="1">
      <c r="A55" s="29">
        <v>294001</v>
      </c>
      <c r="B55" s="30" t="s">
        <v>68</v>
      </c>
      <c r="C55" s="27">
        <f t="shared" si="1"/>
        <v>189870</v>
      </c>
      <c r="D55" s="18">
        <v>0</v>
      </c>
      <c r="E55" s="13">
        <v>47610</v>
      </c>
      <c r="F55" s="13">
        <v>82508</v>
      </c>
      <c r="G55" s="13">
        <v>8870</v>
      </c>
      <c r="H55" s="13">
        <v>6100</v>
      </c>
      <c r="I55" s="13">
        <v>10240</v>
      </c>
      <c r="J55" s="13">
        <v>29914</v>
      </c>
      <c r="K55" s="13">
        <v>900</v>
      </c>
      <c r="L55" s="13">
        <v>300</v>
      </c>
      <c r="M55" s="13">
        <v>3428</v>
      </c>
      <c r="N55" s="13">
        <v>0</v>
      </c>
      <c r="O55" s="13">
        <v>0</v>
      </c>
    </row>
    <row r="56" spans="1:26">
      <c r="A56" s="19">
        <v>3000</v>
      </c>
      <c r="B56" s="20" t="s">
        <v>23</v>
      </c>
      <c r="C56" s="22">
        <f t="shared" ref="C56:O56" si="3">SUM(C57:C95)</f>
        <v>22613297</v>
      </c>
      <c r="D56" s="22">
        <f t="shared" si="3"/>
        <v>1075664</v>
      </c>
      <c r="E56" s="23">
        <f t="shared" si="3"/>
        <v>2654792</v>
      </c>
      <c r="F56" s="23">
        <f t="shared" si="3"/>
        <v>1659990</v>
      </c>
      <c r="G56" s="23">
        <f t="shared" si="3"/>
        <v>1661836</v>
      </c>
      <c r="H56" s="23">
        <f t="shared" si="3"/>
        <v>1593230</v>
      </c>
      <c r="I56" s="23">
        <f t="shared" si="3"/>
        <v>1683564</v>
      </c>
      <c r="J56" s="23">
        <f t="shared" si="3"/>
        <v>2186072</v>
      </c>
      <c r="K56" s="23">
        <f t="shared" si="3"/>
        <v>1903748</v>
      </c>
      <c r="L56" s="23">
        <f t="shared" si="3"/>
        <v>1760784</v>
      </c>
      <c r="M56" s="23">
        <f t="shared" si="3"/>
        <v>1955343</v>
      </c>
      <c r="N56" s="23">
        <f t="shared" si="3"/>
        <v>2668370</v>
      </c>
      <c r="O56" s="23">
        <f t="shared" si="3"/>
        <v>1809904</v>
      </c>
    </row>
    <row r="57" spans="1:26" ht="15.6" customHeight="1">
      <c r="A57" s="29">
        <v>311001</v>
      </c>
      <c r="B57" s="31" t="s">
        <v>69</v>
      </c>
      <c r="C57" s="27">
        <f t="shared" si="1"/>
        <v>2196000</v>
      </c>
      <c r="D57" s="18">
        <v>183000</v>
      </c>
      <c r="E57" s="13">
        <v>183000</v>
      </c>
      <c r="F57" s="13">
        <v>183000</v>
      </c>
      <c r="G57" s="13">
        <v>183000</v>
      </c>
      <c r="H57" s="13">
        <v>183000</v>
      </c>
      <c r="I57" s="13">
        <v>183000</v>
      </c>
      <c r="J57" s="13">
        <v>183000</v>
      </c>
      <c r="K57" s="13">
        <v>183000</v>
      </c>
      <c r="L57" s="13">
        <v>183000</v>
      </c>
      <c r="M57" s="13">
        <v>183000</v>
      </c>
      <c r="N57" s="13">
        <v>183000</v>
      </c>
      <c r="O57" s="13">
        <v>183000</v>
      </c>
    </row>
    <row r="58" spans="1:26" ht="15.6" customHeight="1">
      <c r="A58" s="29">
        <v>312001</v>
      </c>
      <c r="B58" s="31" t="s">
        <v>70</v>
      </c>
      <c r="C58" s="27">
        <f t="shared" si="1"/>
        <v>14700</v>
      </c>
      <c r="D58" s="18">
        <v>0</v>
      </c>
      <c r="E58" s="13">
        <v>0</v>
      </c>
      <c r="F58" s="13">
        <v>5500</v>
      </c>
      <c r="G58" s="13">
        <v>0</v>
      </c>
      <c r="H58" s="13">
        <v>0</v>
      </c>
      <c r="I58" s="13">
        <v>1200</v>
      </c>
      <c r="J58" s="13">
        <v>4000</v>
      </c>
      <c r="K58" s="13">
        <v>0</v>
      </c>
      <c r="L58" s="13">
        <v>0</v>
      </c>
      <c r="M58" s="13">
        <v>0</v>
      </c>
      <c r="N58" s="13">
        <v>4000</v>
      </c>
      <c r="O58" s="13">
        <v>0</v>
      </c>
    </row>
    <row r="59" spans="1:26" ht="15.6" customHeight="1">
      <c r="A59" s="29">
        <v>313001</v>
      </c>
      <c r="B59" s="31" t="s">
        <v>71</v>
      </c>
      <c r="C59" s="27">
        <f t="shared" si="1"/>
        <v>180000</v>
      </c>
      <c r="D59" s="18">
        <v>15000</v>
      </c>
      <c r="E59" s="13">
        <v>15000</v>
      </c>
      <c r="F59" s="13">
        <v>15000</v>
      </c>
      <c r="G59" s="13">
        <v>15000</v>
      </c>
      <c r="H59" s="13">
        <v>15000</v>
      </c>
      <c r="I59" s="13">
        <v>15000</v>
      </c>
      <c r="J59" s="13">
        <v>15000</v>
      </c>
      <c r="K59" s="13">
        <v>15000</v>
      </c>
      <c r="L59" s="13">
        <v>15000</v>
      </c>
      <c r="M59" s="13">
        <v>15000</v>
      </c>
      <c r="N59" s="13">
        <v>15000</v>
      </c>
      <c r="O59" s="13">
        <v>15000</v>
      </c>
    </row>
    <row r="60" spans="1:26" s="4" customFormat="1" ht="15.6" customHeight="1">
      <c r="A60" s="29">
        <v>314001</v>
      </c>
      <c r="B60" s="31" t="s">
        <v>72</v>
      </c>
      <c r="C60" s="27">
        <f t="shared" si="1"/>
        <v>320160</v>
      </c>
      <c r="D60" s="18">
        <v>26680</v>
      </c>
      <c r="E60" s="13">
        <v>26680</v>
      </c>
      <c r="F60" s="13">
        <v>26680</v>
      </c>
      <c r="G60" s="13">
        <v>26680</v>
      </c>
      <c r="H60" s="13">
        <v>26680</v>
      </c>
      <c r="I60" s="13">
        <v>26680</v>
      </c>
      <c r="J60" s="13">
        <v>26680</v>
      </c>
      <c r="K60" s="13">
        <v>26680</v>
      </c>
      <c r="L60" s="13">
        <v>26680</v>
      </c>
      <c r="M60" s="13">
        <v>26680</v>
      </c>
      <c r="N60" s="13">
        <v>26680</v>
      </c>
      <c r="O60" s="13">
        <v>26680</v>
      </c>
    </row>
    <row r="61" spans="1:26" ht="15.6" customHeight="1">
      <c r="A61" s="29">
        <v>317001</v>
      </c>
      <c r="B61" s="31" t="s">
        <v>73</v>
      </c>
      <c r="C61" s="27">
        <f t="shared" si="1"/>
        <v>1260000</v>
      </c>
      <c r="D61" s="18">
        <v>105000</v>
      </c>
      <c r="E61" s="13">
        <v>105000</v>
      </c>
      <c r="F61" s="13">
        <v>105000</v>
      </c>
      <c r="G61" s="13">
        <v>105000</v>
      </c>
      <c r="H61" s="13">
        <v>105000</v>
      </c>
      <c r="I61" s="13">
        <v>105000</v>
      </c>
      <c r="J61" s="13">
        <v>105000</v>
      </c>
      <c r="K61" s="13">
        <v>105000</v>
      </c>
      <c r="L61" s="13">
        <v>105000</v>
      </c>
      <c r="M61" s="13">
        <v>105000</v>
      </c>
      <c r="N61" s="13">
        <v>105000</v>
      </c>
      <c r="O61" s="13">
        <v>105000</v>
      </c>
    </row>
    <row r="62" spans="1:26">
      <c r="A62" s="29">
        <v>318001</v>
      </c>
      <c r="B62" s="30" t="s">
        <v>74</v>
      </c>
      <c r="C62" s="27">
        <f t="shared" si="1"/>
        <v>26054</v>
      </c>
      <c r="D62" s="18">
        <v>0</v>
      </c>
      <c r="E62" s="13">
        <v>1415</v>
      </c>
      <c r="F62" s="13">
        <v>2534</v>
      </c>
      <c r="G62" s="13">
        <v>1120</v>
      </c>
      <c r="H62" s="13">
        <v>2567</v>
      </c>
      <c r="I62" s="13">
        <v>4164</v>
      </c>
      <c r="J62" s="13">
        <v>1743</v>
      </c>
      <c r="K62" s="13">
        <v>1413</v>
      </c>
      <c r="L62" s="13">
        <v>1414</v>
      </c>
      <c r="M62" s="13">
        <v>1119</v>
      </c>
      <c r="N62" s="13">
        <v>8565</v>
      </c>
      <c r="O62" s="13">
        <v>0</v>
      </c>
    </row>
    <row r="63" spans="1:26" ht="16.899999999999999" customHeight="1">
      <c r="A63" s="29">
        <v>323002</v>
      </c>
      <c r="B63" s="31" t="s">
        <v>75</v>
      </c>
      <c r="C63" s="27">
        <f t="shared" si="1"/>
        <v>249034</v>
      </c>
      <c r="D63" s="18">
        <v>0</v>
      </c>
      <c r="E63" s="13">
        <v>39053</v>
      </c>
      <c r="F63" s="13">
        <v>21596</v>
      </c>
      <c r="G63" s="13">
        <v>26384</v>
      </c>
      <c r="H63" s="13">
        <v>22087</v>
      </c>
      <c r="I63" s="13">
        <v>20562</v>
      </c>
      <c r="J63" s="13">
        <v>17016</v>
      </c>
      <c r="K63" s="13">
        <v>20950</v>
      </c>
      <c r="L63" s="13">
        <v>26574</v>
      </c>
      <c r="M63" s="13">
        <v>21342</v>
      </c>
      <c r="N63" s="13">
        <v>33470</v>
      </c>
      <c r="O63" s="13">
        <v>0</v>
      </c>
      <c r="P63" s="36"/>
    </row>
    <row r="64" spans="1:26" ht="16.899999999999999" customHeight="1">
      <c r="A64" s="29">
        <v>325001</v>
      </c>
      <c r="B64" s="31" t="s">
        <v>76</v>
      </c>
      <c r="C64" s="27">
        <f t="shared" si="1"/>
        <v>42000</v>
      </c>
      <c r="D64" s="18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21000</v>
      </c>
      <c r="M64" s="13">
        <v>0</v>
      </c>
      <c r="N64" s="13">
        <v>21000</v>
      </c>
      <c r="O64" s="13">
        <v>0</v>
      </c>
    </row>
    <row r="65" spans="1:16" ht="16.899999999999999" customHeight="1">
      <c r="A65" s="29">
        <v>326001</v>
      </c>
      <c r="B65" s="31" t="s">
        <v>77</v>
      </c>
      <c r="C65" s="27">
        <f t="shared" si="1"/>
        <v>6000</v>
      </c>
      <c r="D65" s="18">
        <v>0</v>
      </c>
      <c r="E65" s="13">
        <v>0</v>
      </c>
      <c r="F65" s="13">
        <v>0</v>
      </c>
      <c r="G65" s="13">
        <v>3000</v>
      </c>
      <c r="H65" s="13">
        <v>0</v>
      </c>
      <c r="I65" s="13">
        <v>0</v>
      </c>
      <c r="J65" s="13">
        <v>0</v>
      </c>
      <c r="K65" s="13">
        <v>3000</v>
      </c>
      <c r="L65" s="13">
        <v>0</v>
      </c>
      <c r="M65" s="13">
        <v>0</v>
      </c>
      <c r="N65" s="13">
        <v>0</v>
      </c>
      <c r="O65" s="13">
        <v>0</v>
      </c>
    </row>
    <row r="66" spans="1:16" ht="16.899999999999999" customHeight="1">
      <c r="A66" s="29">
        <v>327001</v>
      </c>
      <c r="B66" s="31" t="s">
        <v>78</v>
      </c>
      <c r="C66" s="27">
        <f t="shared" si="1"/>
        <v>804042</v>
      </c>
      <c r="D66" s="18">
        <v>17000</v>
      </c>
      <c r="E66" s="13">
        <v>168726</v>
      </c>
      <c r="F66" s="13">
        <v>40500</v>
      </c>
      <c r="G66" s="13">
        <v>0</v>
      </c>
      <c r="H66" s="13">
        <v>0</v>
      </c>
      <c r="I66" s="13">
        <v>31000</v>
      </c>
      <c r="J66" s="13">
        <v>371534</v>
      </c>
      <c r="K66" s="13">
        <v>25282</v>
      </c>
      <c r="L66" s="13">
        <v>150000</v>
      </c>
      <c r="M66" s="13">
        <v>0</v>
      </c>
      <c r="N66" s="13">
        <v>0</v>
      </c>
      <c r="O66" s="13">
        <v>0</v>
      </c>
    </row>
    <row r="67" spans="1:16">
      <c r="A67" s="29">
        <v>329001</v>
      </c>
      <c r="B67" s="30" t="s">
        <v>79</v>
      </c>
      <c r="C67" s="27">
        <f t="shared" si="1"/>
        <v>119470</v>
      </c>
      <c r="D67" s="18">
        <v>0</v>
      </c>
      <c r="E67" s="13">
        <v>0</v>
      </c>
      <c r="F67" s="13">
        <v>4180</v>
      </c>
      <c r="G67" s="13">
        <v>8250</v>
      </c>
      <c r="H67" s="13">
        <v>0</v>
      </c>
      <c r="I67" s="13">
        <v>2750</v>
      </c>
      <c r="J67" s="13">
        <v>0</v>
      </c>
      <c r="K67" s="13">
        <v>4180</v>
      </c>
      <c r="L67" s="13">
        <v>24180</v>
      </c>
      <c r="M67" s="13">
        <v>22180</v>
      </c>
      <c r="N67" s="13">
        <v>53750</v>
      </c>
      <c r="O67" s="13">
        <v>0</v>
      </c>
    </row>
    <row r="68" spans="1:16" ht="16.899999999999999" customHeight="1">
      <c r="A68" s="29">
        <v>331002</v>
      </c>
      <c r="B68" s="30" t="s">
        <v>80</v>
      </c>
      <c r="C68" s="27">
        <f t="shared" si="1"/>
        <v>167791</v>
      </c>
      <c r="D68" s="18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167791</v>
      </c>
    </row>
    <row r="69" spans="1:16" ht="16.899999999999999" customHeight="1">
      <c r="A69" s="29">
        <v>333001</v>
      </c>
      <c r="B69" s="31" t="s">
        <v>81</v>
      </c>
      <c r="C69" s="27">
        <f t="shared" si="1"/>
        <v>210900</v>
      </c>
      <c r="D69" s="18">
        <v>0</v>
      </c>
      <c r="E69" s="13">
        <v>173850</v>
      </c>
      <c r="F69" s="13">
        <v>10000</v>
      </c>
      <c r="G69" s="13">
        <v>9350</v>
      </c>
      <c r="H69" s="13">
        <v>0</v>
      </c>
      <c r="I69" s="13">
        <v>0</v>
      </c>
      <c r="J69" s="13">
        <v>3850</v>
      </c>
      <c r="K69" s="13">
        <v>0</v>
      </c>
      <c r="L69" s="13">
        <v>0</v>
      </c>
      <c r="M69" s="13">
        <v>10000</v>
      </c>
      <c r="N69" s="13">
        <v>3850</v>
      </c>
      <c r="O69" s="13">
        <v>0</v>
      </c>
    </row>
    <row r="70" spans="1:16" ht="18.600000000000001" customHeight="1">
      <c r="A70" s="29">
        <v>334001</v>
      </c>
      <c r="B70" s="30" t="s">
        <v>82</v>
      </c>
      <c r="C70" s="27">
        <f t="shared" si="1"/>
        <v>115500</v>
      </c>
      <c r="D70" s="18">
        <v>0</v>
      </c>
      <c r="E70" s="18">
        <v>4500</v>
      </c>
      <c r="F70" s="18">
        <v>6000</v>
      </c>
      <c r="G70" s="18">
        <v>29000</v>
      </c>
      <c r="H70" s="18">
        <v>7000</v>
      </c>
      <c r="I70" s="18">
        <v>7000</v>
      </c>
      <c r="J70" s="18">
        <v>0</v>
      </c>
      <c r="K70" s="18">
        <v>29000</v>
      </c>
      <c r="L70" s="18">
        <v>7000</v>
      </c>
      <c r="M70" s="18">
        <v>0</v>
      </c>
      <c r="N70" s="18">
        <v>26000</v>
      </c>
      <c r="O70" s="18">
        <v>0</v>
      </c>
    </row>
    <row r="71" spans="1:16" ht="18.600000000000001" customHeight="1">
      <c r="A71" s="29">
        <v>336001</v>
      </c>
      <c r="B71" s="30" t="s">
        <v>83</v>
      </c>
      <c r="C71" s="27">
        <f t="shared" si="1"/>
        <v>242</v>
      </c>
      <c r="D71" s="18">
        <v>0</v>
      </c>
      <c r="E71" s="13">
        <v>66</v>
      </c>
      <c r="F71" s="13">
        <v>0</v>
      </c>
      <c r="G71" s="13">
        <v>0</v>
      </c>
      <c r="H71" s="13">
        <v>66</v>
      </c>
      <c r="I71" s="13">
        <v>0</v>
      </c>
      <c r="J71" s="13">
        <v>0</v>
      </c>
      <c r="K71" s="13">
        <v>66</v>
      </c>
      <c r="L71" s="13">
        <v>0</v>
      </c>
      <c r="M71" s="13">
        <v>0</v>
      </c>
      <c r="N71" s="13">
        <v>44</v>
      </c>
      <c r="O71" s="13">
        <v>0</v>
      </c>
    </row>
    <row r="72" spans="1:16" ht="15.6" customHeight="1">
      <c r="A72" s="29">
        <v>336002</v>
      </c>
      <c r="B72" s="31" t="s">
        <v>84</v>
      </c>
      <c r="C72" s="27">
        <f t="shared" si="1"/>
        <v>151800</v>
      </c>
      <c r="D72" s="18">
        <v>0</v>
      </c>
      <c r="E72" s="13">
        <v>0</v>
      </c>
      <c r="F72" s="13">
        <v>0</v>
      </c>
      <c r="G72" s="13">
        <v>75900</v>
      </c>
      <c r="H72" s="13">
        <v>0</v>
      </c>
      <c r="I72" s="13">
        <v>0</v>
      </c>
      <c r="J72" s="13">
        <v>75900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</row>
    <row r="73" spans="1:16" ht="15.6" customHeight="1">
      <c r="A73" s="29">
        <v>338001</v>
      </c>
      <c r="B73" s="31" t="s">
        <v>85</v>
      </c>
      <c r="C73" s="27">
        <f t="shared" si="1"/>
        <v>3185304</v>
      </c>
      <c r="D73" s="18">
        <v>265442</v>
      </c>
      <c r="E73" s="13">
        <v>265442</v>
      </c>
      <c r="F73" s="13">
        <v>265442</v>
      </c>
      <c r="G73" s="13">
        <v>265442</v>
      </c>
      <c r="H73" s="13">
        <v>265442</v>
      </c>
      <c r="I73" s="13">
        <v>265442</v>
      </c>
      <c r="J73" s="13">
        <v>265442</v>
      </c>
      <c r="K73" s="13">
        <v>265442</v>
      </c>
      <c r="L73" s="13">
        <v>265442</v>
      </c>
      <c r="M73" s="13">
        <v>265442</v>
      </c>
      <c r="N73" s="13">
        <v>265442</v>
      </c>
      <c r="O73" s="13">
        <v>265442</v>
      </c>
      <c r="P73" s="36"/>
    </row>
    <row r="74" spans="1:16" ht="15.6" customHeight="1">
      <c r="A74" s="29">
        <v>341001</v>
      </c>
      <c r="B74" s="31" t="s">
        <v>86</v>
      </c>
      <c r="C74" s="27">
        <f t="shared" si="1"/>
        <v>117609</v>
      </c>
      <c r="D74" s="18">
        <v>16000</v>
      </c>
      <c r="E74" s="13">
        <v>10400</v>
      </c>
      <c r="F74" s="13">
        <v>10000</v>
      </c>
      <c r="G74" s="13">
        <v>5200</v>
      </c>
      <c r="H74" s="13">
        <v>14000</v>
      </c>
      <c r="I74" s="13">
        <v>5200</v>
      </c>
      <c r="J74" s="13">
        <v>10000</v>
      </c>
      <c r="K74" s="13">
        <v>17200</v>
      </c>
      <c r="L74" s="13">
        <v>10000</v>
      </c>
      <c r="M74" s="13">
        <v>7200</v>
      </c>
      <c r="N74" s="13">
        <v>7200</v>
      </c>
      <c r="O74" s="13">
        <v>5209</v>
      </c>
    </row>
    <row r="75" spans="1:16" ht="15.6" customHeight="1">
      <c r="A75" s="29">
        <v>344001</v>
      </c>
      <c r="B75" s="31" t="s">
        <v>87</v>
      </c>
      <c r="C75" s="27">
        <f t="shared" si="1"/>
        <v>18700</v>
      </c>
      <c r="D75" s="18">
        <v>0</v>
      </c>
      <c r="E75" s="13">
        <v>18700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</row>
    <row r="76" spans="1:16" ht="15.6" customHeight="1">
      <c r="A76" s="29">
        <v>345001</v>
      </c>
      <c r="B76" s="30" t="s">
        <v>88</v>
      </c>
      <c r="C76" s="27">
        <f t="shared" si="1"/>
        <v>650000</v>
      </c>
      <c r="D76" s="18">
        <v>0</v>
      </c>
      <c r="E76" s="13">
        <v>650000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</row>
    <row r="77" spans="1:16" ht="15.6" customHeight="1">
      <c r="A77" s="29">
        <v>347001</v>
      </c>
      <c r="B77" s="31" t="s">
        <v>89</v>
      </c>
      <c r="C77" s="27">
        <f t="shared" si="1"/>
        <v>28800</v>
      </c>
      <c r="D77" s="18">
        <v>0</v>
      </c>
      <c r="E77" s="13">
        <v>4800</v>
      </c>
      <c r="F77" s="13">
        <v>0</v>
      </c>
      <c r="G77" s="13">
        <v>4800</v>
      </c>
      <c r="H77" s="13">
        <v>0</v>
      </c>
      <c r="I77" s="13">
        <v>4800</v>
      </c>
      <c r="J77" s="13">
        <v>0</v>
      </c>
      <c r="K77" s="13">
        <v>4800</v>
      </c>
      <c r="L77" s="13">
        <v>2400</v>
      </c>
      <c r="M77" s="13">
        <v>4800</v>
      </c>
      <c r="N77" s="13">
        <v>2400</v>
      </c>
      <c r="O77" s="13">
        <v>0</v>
      </c>
    </row>
    <row r="78" spans="1:16" ht="15.6" customHeight="1">
      <c r="A78" s="29">
        <v>351001</v>
      </c>
      <c r="B78" s="31" t="s">
        <v>90</v>
      </c>
      <c r="C78" s="27">
        <f t="shared" si="1"/>
        <v>80000</v>
      </c>
      <c r="D78" s="18">
        <v>0</v>
      </c>
      <c r="E78" s="13">
        <v>14000</v>
      </c>
      <c r="F78" s="13">
        <v>0</v>
      </c>
      <c r="G78" s="13">
        <v>66000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</row>
    <row r="79" spans="1:16" ht="22.15" customHeight="1">
      <c r="A79" s="29">
        <v>352001</v>
      </c>
      <c r="B79" s="30" t="s">
        <v>91</v>
      </c>
      <c r="C79" s="27">
        <f t="shared" ref="C79:C103" si="4">SUM(D79:O79)</f>
        <v>192045</v>
      </c>
      <c r="D79" s="18">
        <v>0</v>
      </c>
      <c r="E79" s="13">
        <v>34671</v>
      </c>
      <c r="F79" s="13">
        <v>4500</v>
      </c>
      <c r="G79" s="13">
        <v>0</v>
      </c>
      <c r="H79" s="13">
        <v>0</v>
      </c>
      <c r="I79" s="13">
        <v>8800</v>
      </c>
      <c r="J79" s="13">
        <v>4574</v>
      </c>
      <c r="K79" s="13">
        <v>0</v>
      </c>
      <c r="L79" s="13">
        <v>0</v>
      </c>
      <c r="M79" s="13">
        <v>139500</v>
      </c>
      <c r="N79" s="13">
        <v>0</v>
      </c>
      <c r="O79" s="13">
        <v>0</v>
      </c>
    </row>
    <row r="80" spans="1:16" ht="22.5">
      <c r="A80" s="29">
        <v>353001</v>
      </c>
      <c r="B80" s="30" t="s">
        <v>92</v>
      </c>
      <c r="C80" s="27">
        <f t="shared" si="4"/>
        <v>57575</v>
      </c>
      <c r="D80" s="18">
        <v>0</v>
      </c>
      <c r="E80" s="13">
        <v>35152</v>
      </c>
      <c r="F80" s="13">
        <v>2200</v>
      </c>
      <c r="G80" s="13">
        <v>15444</v>
      </c>
      <c r="H80" s="13">
        <v>1334</v>
      </c>
      <c r="I80" s="13">
        <v>0</v>
      </c>
      <c r="J80" s="13">
        <v>0</v>
      </c>
      <c r="K80" s="13">
        <v>3445</v>
      </c>
      <c r="L80" s="13">
        <v>0</v>
      </c>
      <c r="M80" s="13">
        <v>0</v>
      </c>
      <c r="N80" s="13">
        <v>0</v>
      </c>
      <c r="O80" s="13">
        <v>0</v>
      </c>
    </row>
    <row r="81" spans="1:16" ht="18.600000000000001" customHeight="1">
      <c r="A81" s="29">
        <v>354001</v>
      </c>
      <c r="B81" s="30" t="s">
        <v>93</v>
      </c>
      <c r="C81" s="27">
        <f t="shared" si="4"/>
        <v>8000</v>
      </c>
      <c r="D81" s="18">
        <v>0</v>
      </c>
      <c r="E81" s="13">
        <v>0</v>
      </c>
      <c r="F81" s="13">
        <v>0</v>
      </c>
      <c r="G81" s="13">
        <v>0</v>
      </c>
      <c r="H81" s="13">
        <v>0</v>
      </c>
      <c r="I81" s="13">
        <v>8000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</row>
    <row r="82" spans="1:16" s="4" customFormat="1" ht="18.600000000000001" customHeight="1">
      <c r="A82" s="29">
        <v>355001</v>
      </c>
      <c r="B82" s="30" t="s">
        <v>94</v>
      </c>
      <c r="C82" s="27">
        <f t="shared" si="4"/>
        <v>445000</v>
      </c>
      <c r="D82" s="18">
        <v>0</v>
      </c>
      <c r="E82" s="13">
        <v>10000</v>
      </c>
      <c r="F82" s="13">
        <v>5000</v>
      </c>
      <c r="G82" s="13">
        <v>100000</v>
      </c>
      <c r="H82" s="13">
        <v>35000</v>
      </c>
      <c r="I82" s="13">
        <v>60000</v>
      </c>
      <c r="J82" s="13">
        <v>75000</v>
      </c>
      <c r="K82" s="13">
        <v>50000</v>
      </c>
      <c r="L82" s="13">
        <v>30000</v>
      </c>
      <c r="M82" s="13">
        <v>35000</v>
      </c>
      <c r="N82" s="13">
        <v>45000</v>
      </c>
      <c r="O82" s="13">
        <v>0</v>
      </c>
      <c r="P82" s="36"/>
    </row>
    <row r="83" spans="1:16" ht="18.600000000000001" customHeight="1">
      <c r="A83" s="29">
        <v>357001</v>
      </c>
      <c r="B83" s="30" t="s">
        <v>95</v>
      </c>
      <c r="C83" s="27">
        <f t="shared" si="4"/>
        <v>271640</v>
      </c>
      <c r="D83" s="18">
        <v>0</v>
      </c>
      <c r="E83" s="13">
        <v>0</v>
      </c>
      <c r="F83" s="13">
        <v>4170</v>
      </c>
      <c r="G83" s="13">
        <v>2500</v>
      </c>
      <c r="H83" s="13">
        <v>46650</v>
      </c>
      <c r="I83" s="13">
        <v>0</v>
      </c>
      <c r="J83" s="13">
        <v>0</v>
      </c>
      <c r="K83" s="13">
        <v>6670</v>
      </c>
      <c r="L83" s="13">
        <v>20000</v>
      </c>
      <c r="M83" s="13">
        <v>1650</v>
      </c>
      <c r="N83" s="13">
        <v>190000</v>
      </c>
      <c r="O83" s="13">
        <v>0</v>
      </c>
    </row>
    <row r="84" spans="1:16" ht="18.600000000000001" customHeight="1">
      <c r="A84" s="29">
        <v>358001</v>
      </c>
      <c r="B84" s="31" t="s">
        <v>96</v>
      </c>
      <c r="C84" s="27">
        <f t="shared" si="4"/>
        <v>3060000</v>
      </c>
      <c r="D84" s="18">
        <v>255000</v>
      </c>
      <c r="E84" s="18">
        <v>255000</v>
      </c>
      <c r="F84" s="18">
        <v>255000</v>
      </c>
      <c r="G84" s="18">
        <v>255000</v>
      </c>
      <c r="H84" s="18">
        <v>255000</v>
      </c>
      <c r="I84" s="18">
        <v>255000</v>
      </c>
      <c r="J84" s="18">
        <v>255000</v>
      </c>
      <c r="K84" s="18">
        <v>255000</v>
      </c>
      <c r="L84" s="18">
        <v>255000</v>
      </c>
      <c r="M84" s="18">
        <v>255000</v>
      </c>
      <c r="N84" s="18">
        <v>255000</v>
      </c>
      <c r="O84" s="18">
        <v>255000</v>
      </c>
      <c r="P84" s="36"/>
    </row>
    <row r="85" spans="1:16" ht="23.45" customHeight="1">
      <c r="A85" s="29">
        <v>359001</v>
      </c>
      <c r="B85" s="30" t="s">
        <v>97</v>
      </c>
      <c r="C85" s="27">
        <f t="shared" si="4"/>
        <v>93850</v>
      </c>
      <c r="D85" s="18">
        <v>0</v>
      </c>
      <c r="E85" s="13">
        <v>15000</v>
      </c>
      <c r="F85" s="13">
        <v>0</v>
      </c>
      <c r="G85" s="13">
        <v>15000</v>
      </c>
      <c r="H85" s="13">
        <v>0</v>
      </c>
      <c r="I85" s="13">
        <v>18850</v>
      </c>
      <c r="J85" s="13">
        <v>0</v>
      </c>
      <c r="K85" s="13">
        <v>15000</v>
      </c>
      <c r="L85" s="13">
        <v>0</v>
      </c>
      <c r="M85" s="13">
        <v>15000</v>
      </c>
      <c r="N85" s="13">
        <v>0</v>
      </c>
      <c r="O85" s="13">
        <v>15000</v>
      </c>
    </row>
    <row r="86" spans="1:16" ht="18.600000000000001" customHeight="1">
      <c r="A86" s="29">
        <v>361001</v>
      </c>
      <c r="B86" s="30" t="s">
        <v>98</v>
      </c>
      <c r="C86" s="27">
        <f t="shared" si="4"/>
        <v>485612</v>
      </c>
      <c r="D86" s="18">
        <v>0</v>
      </c>
      <c r="E86" s="13">
        <v>10454</v>
      </c>
      <c r="F86" s="13">
        <v>85074</v>
      </c>
      <c r="G86" s="13">
        <v>47474</v>
      </c>
      <c r="H86" s="13">
        <v>40202</v>
      </c>
      <c r="I86" s="13">
        <v>50534</v>
      </c>
      <c r="J86" s="13">
        <v>51974</v>
      </c>
      <c r="K86" s="13">
        <v>23460</v>
      </c>
      <c r="L86" s="13">
        <v>60610</v>
      </c>
      <c r="M86" s="13">
        <v>33900</v>
      </c>
      <c r="N86" s="13">
        <v>81930</v>
      </c>
      <c r="O86" s="13">
        <v>0</v>
      </c>
    </row>
    <row r="87" spans="1:16" ht="18.600000000000001" customHeight="1">
      <c r="A87" s="29">
        <v>361002</v>
      </c>
      <c r="B87" s="30" t="s">
        <v>99</v>
      </c>
      <c r="C87" s="27">
        <f t="shared" si="4"/>
        <v>71000</v>
      </c>
      <c r="D87" s="18">
        <v>0</v>
      </c>
      <c r="E87" s="13">
        <v>14000</v>
      </c>
      <c r="F87" s="13">
        <v>0</v>
      </c>
      <c r="G87" s="13">
        <v>16000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41000</v>
      </c>
      <c r="O87" s="13">
        <v>0</v>
      </c>
    </row>
    <row r="88" spans="1:16" ht="18.600000000000001" customHeight="1">
      <c r="A88" s="29">
        <v>372001</v>
      </c>
      <c r="B88" s="31" t="s">
        <v>100</v>
      </c>
      <c r="C88" s="27">
        <f t="shared" si="4"/>
        <v>25132</v>
      </c>
      <c r="D88" s="18">
        <v>0</v>
      </c>
      <c r="E88" s="13">
        <v>2470</v>
      </c>
      <c r="F88" s="13">
        <v>2500</v>
      </c>
      <c r="G88" s="13">
        <v>3388</v>
      </c>
      <c r="H88" s="13">
        <v>2522</v>
      </c>
      <c r="I88" s="13">
        <v>2050</v>
      </c>
      <c r="J88" s="13">
        <v>430</v>
      </c>
      <c r="K88" s="13">
        <v>3456</v>
      </c>
      <c r="L88" s="13">
        <v>4242</v>
      </c>
      <c r="M88" s="13">
        <v>3134</v>
      </c>
      <c r="N88" s="13">
        <v>940</v>
      </c>
      <c r="O88" s="13">
        <v>0</v>
      </c>
    </row>
    <row r="89" spans="1:16" ht="18.600000000000001" customHeight="1">
      <c r="A89" s="29">
        <v>375001</v>
      </c>
      <c r="B89" s="31" t="s">
        <v>101</v>
      </c>
      <c r="C89" s="27">
        <f t="shared" si="4"/>
        <v>528714</v>
      </c>
      <c r="D89" s="18">
        <v>0</v>
      </c>
      <c r="E89" s="13">
        <v>67810</v>
      </c>
      <c r="F89" s="13">
        <v>69933</v>
      </c>
      <c r="G89" s="13">
        <v>46183</v>
      </c>
      <c r="H89" s="13">
        <v>62233</v>
      </c>
      <c r="I89" s="13">
        <v>52976</v>
      </c>
      <c r="J89" s="13">
        <v>41136</v>
      </c>
      <c r="K89" s="13">
        <v>52359</v>
      </c>
      <c r="L89" s="13">
        <v>55583</v>
      </c>
      <c r="M89" s="13">
        <v>40521</v>
      </c>
      <c r="N89" s="13">
        <v>39980</v>
      </c>
      <c r="O89" s="13">
        <v>0</v>
      </c>
    </row>
    <row r="90" spans="1:16" ht="18.600000000000001" customHeight="1">
      <c r="A90" s="29">
        <v>381001</v>
      </c>
      <c r="B90" s="31" t="s">
        <v>102</v>
      </c>
      <c r="C90" s="27">
        <f t="shared" si="4"/>
        <v>3000</v>
      </c>
      <c r="D90" s="18">
        <v>0</v>
      </c>
      <c r="E90" s="13">
        <v>0</v>
      </c>
      <c r="F90" s="13">
        <v>1000</v>
      </c>
      <c r="G90" s="13">
        <v>0</v>
      </c>
      <c r="H90" s="13">
        <v>0</v>
      </c>
      <c r="I90" s="13">
        <v>0</v>
      </c>
      <c r="J90" s="13">
        <v>0</v>
      </c>
      <c r="K90" s="13">
        <v>1000</v>
      </c>
      <c r="L90" s="13">
        <v>0</v>
      </c>
      <c r="M90" s="13">
        <v>1000</v>
      </c>
      <c r="N90" s="13">
        <v>0</v>
      </c>
      <c r="O90" s="13">
        <v>0</v>
      </c>
    </row>
    <row r="91" spans="1:16" ht="18.600000000000001" customHeight="1">
      <c r="A91" s="29">
        <v>382001</v>
      </c>
      <c r="B91" s="31" t="s">
        <v>103</v>
      </c>
      <c r="C91" s="27">
        <f t="shared" si="4"/>
        <v>444180</v>
      </c>
      <c r="D91" s="18">
        <v>0</v>
      </c>
      <c r="E91" s="13">
        <v>12800</v>
      </c>
      <c r="F91" s="13">
        <v>8250</v>
      </c>
      <c r="G91" s="13">
        <v>51000</v>
      </c>
      <c r="H91" s="13">
        <v>91890</v>
      </c>
      <c r="I91" s="13">
        <v>65600</v>
      </c>
      <c r="J91" s="13">
        <v>5750</v>
      </c>
      <c r="K91" s="13">
        <v>18130</v>
      </c>
      <c r="L91" s="13">
        <v>56670</v>
      </c>
      <c r="M91" s="13">
        <v>65850</v>
      </c>
      <c r="N91" s="13">
        <v>68240</v>
      </c>
      <c r="O91" s="13">
        <v>0</v>
      </c>
    </row>
    <row r="92" spans="1:16" ht="18.600000000000001" customHeight="1">
      <c r="A92" s="29">
        <v>383001</v>
      </c>
      <c r="B92" s="31" t="s">
        <v>104</v>
      </c>
      <c r="C92" s="27">
        <f t="shared" si="4"/>
        <v>45000</v>
      </c>
      <c r="D92" s="18">
        <v>0</v>
      </c>
      <c r="E92" s="13">
        <v>0</v>
      </c>
      <c r="F92" s="13">
        <v>0</v>
      </c>
      <c r="G92" s="13">
        <v>9000</v>
      </c>
      <c r="H92" s="13">
        <v>3000</v>
      </c>
      <c r="I92" s="13">
        <v>3000</v>
      </c>
      <c r="J92" s="13">
        <v>6000</v>
      </c>
      <c r="K92" s="13">
        <v>12000</v>
      </c>
      <c r="L92" s="13">
        <v>9000</v>
      </c>
      <c r="M92" s="13">
        <v>3000</v>
      </c>
      <c r="N92" s="13">
        <v>0</v>
      </c>
      <c r="O92" s="13">
        <v>0</v>
      </c>
    </row>
    <row r="93" spans="1:16" ht="18.600000000000001" customHeight="1">
      <c r="A93" s="29">
        <v>392006</v>
      </c>
      <c r="B93" s="31" t="s">
        <v>105</v>
      </c>
      <c r="C93" s="27">
        <f t="shared" si="4"/>
        <v>1081854</v>
      </c>
      <c r="D93" s="18">
        <v>0</v>
      </c>
      <c r="E93" s="13">
        <v>92365</v>
      </c>
      <c r="F93" s="13">
        <v>34740</v>
      </c>
      <c r="G93" s="13">
        <v>9379</v>
      </c>
      <c r="H93" s="13">
        <v>13980</v>
      </c>
      <c r="I93" s="13">
        <v>17565</v>
      </c>
      <c r="J93" s="13">
        <v>378765</v>
      </c>
      <c r="K93" s="13">
        <v>1720</v>
      </c>
      <c r="L93" s="13">
        <v>13420</v>
      </c>
      <c r="M93" s="13">
        <v>710</v>
      </c>
      <c r="N93" s="13">
        <v>519210</v>
      </c>
      <c r="O93" s="13">
        <v>0</v>
      </c>
    </row>
    <row r="94" spans="1:16" ht="28.9" customHeight="1">
      <c r="A94" s="29">
        <v>398001</v>
      </c>
      <c r="B94" s="30" t="s">
        <v>106</v>
      </c>
      <c r="C94" s="27">
        <f t="shared" si="4"/>
        <v>2939245</v>
      </c>
      <c r="D94" s="18">
        <v>192542</v>
      </c>
      <c r="E94" s="13">
        <v>192542</v>
      </c>
      <c r="F94" s="13">
        <v>236607</v>
      </c>
      <c r="G94" s="13">
        <v>192542</v>
      </c>
      <c r="H94" s="13">
        <v>169531</v>
      </c>
      <c r="I94" s="13">
        <v>169531</v>
      </c>
      <c r="J94" s="13">
        <v>197978</v>
      </c>
      <c r="K94" s="13">
        <v>169531</v>
      </c>
      <c r="L94" s="13">
        <v>215553</v>
      </c>
      <c r="M94" s="13">
        <v>215553</v>
      </c>
      <c r="N94" s="13">
        <v>215553</v>
      </c>
      <c r="O94" s="13">
        <v>771782</v>
      </c>
    </row>
    <row r="95" spans="1:16" ht="21" customHeight="1">
      <c r="A95" s="29">
        <v>399006</v>
      </c>
      <c r="B95" s="31" t="s">
        <v>107</v>
      </c>
      <c r="C95" s="27">
        <f t="shared" si="4"/>
        <v>2917344</v>
      </c>
      <c r="D95" s="18">
        <v>0</v>
      </c>
      <c r="E95" s="18">
        <v>231896</v>
      </c>
      <c r="F95" s="18">
        <v>255584</v>
      </c>
      <c r="G95" s="18">
        <v>74800</v>
      </c>
      <c r="H95" s="18">
        <v>231046</v>
      </c>
      <c r="I95" s="18">
        <v>299860</v>
      </c>
      <c r="J95" s="18">
        <v>90300</v>
      </c>
      <c r="K95" s="18">
        <v>590964</v>
      </c>
      <c r="L95" s="18">
        <v>203016</v>
      </c>
      <c r="M95" s="18">
        <v>483762</v>
      </c>
      <c r="N95" s="18">
        <v>456116</v>
      </c>
      <c r="O95" s="18">
        <v>0</v>
      </c>
    </row>
    <row r="96" spans="1:16" ht="24">
      <c r="A96" s="19">
        <v>4000</v>
      </c>
      <c r="B96" s="20" t="s">
        <v>4</v>
      </c>
      <c r="C96" s="22">
        <f t="shared" ref="C96:O96" si="5">SUM(C97:C97)</f>
        <v>224840</v>
      </c>
      <c r="D96" s="22">
        <f t="shared" si="5"/>
        <v>0</v>
      </c>
      <c r="E96" s="22">
        <f t="shared" si="5"/>
        <v>23100</v>
      </c>
      <c r="F96" s="22">
        <f t="shared" si="5"/>
        <v>19250</v>
      </c>
      <c r="G96" s="22">
        <f t="shared" si="5"/>
        <v>20790</v>
      </c>
      <c r="H96" s="22">
        <f t="shared" si="5"/>
        <v>23100</v>
      </c>
      <c r="I96" s="22">
        <f t="shared" si="5"/>
        <v>23100</v>
      </c>
      <c r="J96" s="22">
        <f t="shared" si="5"/>
        <v>23100</v>
      </c>
      <c r="K96" s="22">
        <f t="shared" si="5"/>
        <v>23100</v>
      </c>
      <c r="L96" s="22">
        <f t="shared" si="5"/>
        <v>23100</v>
      </c>
      <c r="M96" s="22">
        <f t="shared" si="5"/>
        <v>23100</v>
      </c>
      <c r="N96" s="22">
        <f t="shared" si="5"/>
        <v>23100</v>
      </c>
      <c r="O96" s="22">
        <f t="shared" si="5"/>
        <v>0</v>
      </c>
    </row>
    <row r="97" spans="1:15" ht="18.75" customHeight="1">
      <c r="A97" s="29">
        <v>442001</v>
      </c>
      <c r="B97" s="31" t="s">
        <v>108</v>
      </c>
      <c r="C97" s="27">
        <f t="shared" si="4"/>
        <v>224840</v>
      </c>
      <c r="D97" s="18">
        <v>0</v>
      </c>
      <c r="E97" s="13">
        <v>23100</v>
      </c>
      <c r="F97" s="13">
        <v>19250</v>
      </c>
      <c r="G97" s="13">
        <v>20790</v>
      </c>
      <c r="H97" s="13">
        <v>23100</v>
      </c>
      <c r="I97" s="13">
        <v>23100</v>
      </c>
      <c r="J97" s="13">
        <v>23100</v>
      </c>
      <c r="K97" s="13">
        <v>23100</v>
      </c>
      <c r="L97" s="13">
        <v>23100</v>
      </c>
      <c r="M97" s="13">
        <v>23100</v>
      </c>
      <c r="N97" s="13">
        <v>23100</v>
      </c>
      <c r="O97" s="13">
        <v>0</v>
      </c>
    </row>
    <row r="98" spans="1:15" ht="18.75" customHeight="1">
      <c r="A98" s="19">
        <v>5000</v>
      </c>
      <c r="B98" s="24" t="s">
        <v>21</v>
      </c>
      <c r="C98" s="32">
        <f t="shared" si="4"/>
        <v>397000</v>
      </c>
      <c r="D98" s="23">
        <f t="shared" ref="D98:O98" si="6">SUM(D99:D103)</f>
        <v>0</v>
      </c>
      <c r="E98" s="23">
        <f t="shared" si="6"/>
        <v>0</v>
      </c>
      <c r="F98" s="23">
        <f t="shared" si="6"/>
        <v>0</v>
      </c>
      <c r="G98" s="23">
        <f t="shared" si="6"/>
        <v>0</v>
      </c>
      <c r="H98" s="23">
        <f t="shared" si="6"/>
        <v>0</v>
      </c>
      <c r="I98" s="23">
        <f t="shared" si="6"/>
        <v>0</v>
      </c>
      <c r="J98" s="23">
        <f t="shared" si="6"/>
        <v>0</v>
      </c>
      <c r="K98" s="23">
        <f t="shared" si="6"/>
        <v>0</v>
      </c>
      <c r="L98" s="23">
        <f t="shared" si="6"/>
        <v>0</v>
      </c>
      <c r="M98" s="23">
        <f t="shared" si="6"/>
        <v>397000</v>
      </c>
      <c r="N98" s="23">
        <f t="shared" si="6"/>
        <v>0</v>
      </c>
      <c r="O98" s="23">
        <f t="shared" si="6"/>
        <v>0</v>
      </c>
    </row>
    <row r="99" spans="1:15" ht="18.75" customHeight="1">
      <c r="A99" s="29">
        <v>515001</v>
      </c>
      <c r="B99" s="31" t="s">
        <v>109</v>
      </c>
      <c r="C99" s="27">
        <f t="shared" si="4"/>
        <v>200200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200200</v>
      </c>
      <c r="N99" s="13">
        <v>0</v>
      </c>
      <c r="O99" s="13">
        <v>0</v>
      </c>
    </row>
    <row r="100" spans="1:15" ht="18.75" hidden="1" customHeight="1">
      <c r="A100" s="29">
        <v>519001</v>
      </c>
      <c r="B100" s="31" t="s">
        <v>110</v>
      </c>
      <c r="C100" s="27">
        <f t="shared" si="4"/>
        <v>0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</row>
    <row r="101" spans="1:15" ht="18.75" hidden="1" customHeight="1">
      <c r="A101" s="29">
        <v>521001</v>
      </c>
      <c r="B101" s="31" t="s">
        <v>111</v>
      </c>
      <c r="C101" s="27">
        <f t="shared" si="4"/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</row>
    <row r="102" spans="1:15" s="4" customFormat="1" ht="31.15" customHeight="1">
      <c r="A102" s="29">
        <v>564001</v>
      </c>
      <c r="B102" s="30" t="s">
        <v>112</v>
      </c>
      <c r="C102" s="27">
        <f t="shared" si="4"/>
        <v>196800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196800</v>
      </c>
      <c r="N102" s="13">
        <v>0</v>
      </c>
      <c r="O102" s="13">
        <v>0</v>
      </c>
    </row>
    <row r="103" spans="1:15" ht="18.75" hidden="1" customHeight="1">
      <c r="A103" s="29" t="s">
        <v>24</v>
      </c>
      <c r="B103" s="31" t="s">
        <v>25</v>
      </c>
      <c r="C103" s="27">
        <f t="shared" si="4"/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</row>
    <row r="104" spans="1:15" ht="20.45" customHeight="1">
      <c r="A104" s="8"/>
      <c r="B104" s="10" t="s">
        <v>116</v>
      </c>
      <c r="C104" s="9">
        <f t="shared" ref="C104:O104" si="7">C10+C21+C56+C96+C98</f>
        <v>139871477</v>
      </c>
      <c r="D104" s="9">
        <f t="shared" si="7"/>
        <v>10041281</v>
      </c>
      <c r="E104" s="9">
        <f t="shared" si="7"/>
        <v>12135709</v>
      </c>
      <c r="F104" s="9">
        <f t="shared" si="7"/>
        <v>11034543</v>
      </c>
      <c r="G104" s="9">
        <f t="shared" si="7"/>
        <v>10901858</v>
      </c>
      <c r="H104" s="9">
        <f t="shared" si="7"/>
        <v>10786130</v>
      </c>
      <c r="I104" s="9">
        <f t="shared" si="7"/>
        <v>10876101</v>
      </c>
      <c r="J104" s="9">
        <f t="shared" si="7"/>
        <v>11772119</v>
      </c>
      <c r="K104" s="9">
        <f t="shared" si="7"/>
        <v>10920714</v>
      </c>
      <c r="L104" s="9">
        <f t="shared" si="7"/>
        <v>12805404</v>
      </c>
      <c r="M104" s="9">
        <f t="shared" si="7"/>
        <v>12922812</v>
      </c>
      <c r="N104" s="9">
        <f t="shared" si="7"/>
        <v>13247542</v>
      </c>
      <c r="O104" s="9">
        <f t="shared" si="7"/>
        <v>12427264</v>
      </c>
    </row>
    <row r="105" spans="1:15" s="4" customFormat="1" ht="25.9" customHeight="1">
      <c r="A105" s="49" t="s">
        <v>120</v>
      </c>
      <c r="B105" s="50"/>
      <c r="C105" s="34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18"/>
    </row>
    <row r="106" spans="1:15" s="4" customFormat="1" ht="25.9" customHeight="1">
      <c r="A106" s="29">
        <v>415001</v>
      </c>
      <c r="B106" s="33" t="s">
        <v>117</v>
      </c>
      <c r="C106" s="27">
        <f t="shared" ref="C106" si="8">SUM(D106:O106)</f>
        <v>12423237</v>
      </c>
      <c r="D106" s="13">
        <v>1035270</v>
      </c>
      <c r="E106" s="13">
        <v>1035270</v>
      </c>
      <c r="F106" s="13">
        <v>1035270</v>
      </c>
      <c r="G106" s="13">
        <v>1035270</v>
      </c>
      <c r="H106" s="13">
        <v>1035270</v>
      </c>
      <c r="I106" s="13">
        <v>1035270</v>
      </c>
      <c r="J106" s="13">
        <v>1035270</v>
      </c>
      <c r="K106" s="13">
        <v>1035270</v>
      </c>
      <c r="L106" s="13">
        <v>1035270</v>
      </c>
      <c r="M106" s="13">
        <v>1035270</v>
      </c>
      <c r="N106" s="13">
        <v>1035270</v>
      </c>
      <c r="O106" s="13">
        <v>1035267</v>
      </c>
    </row>
    <row r="107" spans="1:15" s="4" customFormat="1" ht="20.45" customHeight="1">
      <c r="A107" s="8"/>
      <c r="B107" s="10" t="s">
        <v>17</v>
      </c>
      <c r="C107" s="9">
        <f>C106+C104</f>
        <v>152294714</v>
      </c>
      <c r="D107" s="9">
        <f t="shared" ref="D107:O107" si="9">D106+D104</f>
        <v>11076551</v>
      </c>
      <c r="E107" s="9">
        <f t="shared" si="9"/>
        <v>13170979</v>
      </c>
      <c r="F107" s="9">
        <f t="shared" si="9"/>
        <v>12069813</v>
      </c>
      <c r="G107" s="9">
        <f t="shared" si="9"/>
        <v>11937128</v>
      </c>
      <c r="H107" s="9">
        <f t="shared" si="9"/>
        <v>11821400</v>
      </c>
      <c r="I107" s="9">
        <f t="shared" si="9"/>
        <v>11911371</v>
      </c>
      <c r="J107" s="9">
        <f t="shared" si="9"/>
        <v>12807389</v>
      </c>
      <c r="K107" s="9">
        <f t="shared" si="9"/>
        <v>11955984</v>
      </c>
      <c r="L107" s="9">
        <f t="shared" si="9"/>
        <v>13840674</v>
      </c>
      <c r="M107" s="9">
        <f t="shared" si="9"/>
        <v>13958082</v>
      </c>
      <c r="N107" s="9">
        <f t="shared" si="9"/>
        <v>14282812</v>
      </c>
      <c r="O107" s="9">
        <f t="shared" si="9"/>
        <v>13462531</v>
      </c>
    </row>
    <row r="108" spans="1:15">
      <c r="J108" s="1"/>
      <c r="K108" s="1"/>
      <c r="O108" s="1"/>
    </row>
    <row r="109" spans="1:15" s="4" customFormat="1">
      <c r="J109" s="25"/>
      <c r="K109" s="25"/>
      <c r="O109" s="25"/>
    </row>
    <row r="110" spans="1:15" s="4" customFormat="1">
      <c r="A110" s="40" t="s">
        <v>114</v>
      </c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</row>
    <row r="111" spans="1:15" s="4" customFormat="1">
      <c r="J111" s="25"/>
      <c r="K111" s="25"/>
      <c r="O111" s="25"/>
    </row>
    <row r="112" spans="1:15" s="4" customFormat="1">
      <c r="C112" s="36"/>
      <c r="J112" s="25"/>
      <c r="K112" s="25"/>
      <c r="O112" s="25"/>
    </row>
    <row r="113" spans="1:15" s="4" customFormat="1">
      <c r="J113" s="25"/>
      <c r="K113" s="25"/>
      <c r="O113" s="25"/>
    </row>
    <row r="114" spans="1:15" s="4" customFormat="1">
      <c r="J114" s="25"/>
      <c r="K114" s="25"/>
      <c r="O114" s="25"/>
    </row>
    <row r="115" spans="1:15" s="4" customFormat="1">
      <c r="J115" s="25"/>
      <c r="K115" s="25"/>
      <c r="O115" s="25"/>
    </row>
    <row r="116" spans="1:15" s="4" customFormat="1">
      <c r="J116" s="25"/>
      <c r="K116" s="25"/>
      <c r="O116" s="25"/>
    </row>
    <row r="117" spans="1:15" s="4" customFormat="1">
      <c r="J117" s="25"/>
      <c r="K117" s="25"/>
      <c r="O117" s="25"/>
    </row>
    <row r="118" spans="1:15" s="4" customFormat="1">
      <c r="J118" s="25"/>
      <c r="K118" s="25"/>
      <c r="O118" s="25"/>
    </row>
    <row r="119" spans="1:15" s="4" customFormat="1">
      <c r="J119" s="25"/>
      <c r="K119" s="25"/>
      <c r="O119" s="25"/>
    </row>
    <row r="120" spans="1:15"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</row>
    <row r="122" spans="1:15">
      <c r="A122" s="2"/>
      <c r="B122" s="2"/>
      <c r="C122" s="2"/>
      <c r="D122" s="2"/>
      <c r="E122" s="2"/>
      <c r="F122" s="2"/>
      <c r="G122" s="2"/>
      <c r="H122" s="2"/>
      <c r="I122" s="2"/>
      <c r="J122" s="2"/>
      <c r="L122" s="2"/>
      <c r="M122" s="2"/>
      <c r="N122" s="2"/>
      <c r="O122" s="2"/>
    </row>
    <row r="123" spans="1:15">
      <c r="A123" s="2"/>
      <c r="B123" s="2"/>
      <c r="C123" s="2"/>
      <c r="D123" s="2"/>
      <c r="E123" s="2"/>
      <c r="F123" s="2"/>
      <c r="G123" s="2"/>
      <c r="H123" s="2"/>
      <c r="I123" s="2"/>
      <c r="J123" s="2"/>
      <c r="L123" s="2"/>
      <c r="M123" s="2"/>
      <c r="N123" s="2"/>
      <c r="O123" s="2"/>
    </row>
    <row r="124" spans="1:15">
      <c r="A124" s="2"/>
      <c r="B124" s="2"/>
      <c r="C124" s="2"/>
      <c r="D124" s="2"/>
      <c r="E124" s="2"/>
      <c r="F124" s="2"/>
      <c r="G124" s="2"/>
      <c r="H124" s="2"/>
      <c r="I124" s="2"/>
      <c r="J124" s="2"/>
      <c r="L124" s="2"/>
      <c r="M124" s="2"/>
      <c r="N124" s="2"/>
      <c r="O124" s="2"/>
    </row>
    <row r="125" spans="1:15">
      <c r="A125" s="2"/>
      <c r="B125" s="2"/>
      <c r="C125" s="2"/>
      <c r="D125" s="2"/>
      <c r="E125" s="2"/>
      <c r="F125" s="2"/>
      <c r="G125" s="2"/>
      <c r="H125" s="2"/>
      <c r="I125" s="2"/>
      <c r="J125" s="2"/>
      <c r="L125" s="2"/>
      <c r="M125" s="2"/>
      <c r="N125" s="2"/>
      <c r="O125" s="2"/>
    </row>
    <row r="126" spans="1:15">
      <c r="A126" s="2"/>
      <c r="B126" s="2"/>
      <c r="C126" s="2"/>
      <c r="D126" s="2"/>
      <c r="E126" s="2"/>
      <c r="F126" s="2"/>
      <c r="G126" s="2"/>
      <c r="H126" s="2"/>
      <c r="I126" s="2"/>
      <c r="J126" s="2"/>
      <c r="L126" s="2"/>
      <c r="M126" s="2"/>
      <c r="N126" s="2"/>
      <c r="O126" s="2"/>
    </row>
    <row r="127" spans="1:15">
      <c r="A127" s="2"/>
      <c r="B127" s="2"/>
      <c r="C127" s="2"/>
      <c r="D127" s="2"/>
      <c r="E127" s="2"/>
      <c r="F127" s="2"/>
      <c r="G127" s="2"/>
      <c r="H127" s="2"/>
      <c r="I127" s="2"/>
      <c r="J127" s="2"/>
      <c r="L127" s="2"/>
      <c r="M127" s="2"/>
      <c r="N127" s="2"/>
      <c r="O127" s="2"/>
    </row>
    <row r="128" spans="1:15">
      <c r="A128" s="2"/>
      <c r="B128" s="2"/>
      <c r="C128" s="2"/>
      <c r="D128" s="2"/>
      <c r="E128" s="2"/>
      <c r="F128" s="2"/>
      <c r="G128" s="2"/>
      <c r="H128" s="2"/>
      <c r="I128" s="2"/>
      <c r="J128" s="2"/>
      <c r="L128" s="2"/>
      <c r="M128" s="2"/>
      <c r="N128" s="2"/>
      <c r="O128" s="2"/>
    </row>
    <row r="129" spans="1:15">
      <c r="A129" s="2"/>
      <c r="B129" s="2"/>
      <c r="C129" s="2"/>
      <c r="D129" s="2"/>
      <c r="E129" s="2"/>
      <c r="F129" s="2"/>
      <c r="G129" s="2"/>
      <c r="H129" s="2"/>
      <c r="I129" s="2"/>
      <c r="J129" s="2"/>
      <c r="L129" s="2"/>
      <c r="M129" s="2"/>
      <c r="N129" s="2"/>
      <c r="O129" s="2"/>
    </row>
    <row r="130" spans="1:15">
      <c r="D130" s="2"/>
      <c r="E130" s="2"/>
      <c r="F130" s="2"/>
      <c r="G130" s="2"/>
      <c r="H130" s="2"/>
      <c r="I130" s="2"/>
      <c r="J130" s="2"/>
    </row>
  </sheetData>
  <mergeCells count="12">
    <mergeCell ref="A110:O110"/>
    <mergeCell ref="A1:O1"/>
    <mergeCell ref="A4:O4"/>
    <mergeCell ref="K7:O7"/>
    <mergeCell ref="A3:O3"/>
    <mergeCell ref="A2:O2"/>
    <mergeCell ref="A8:A9"/>
    <mergeCell ref="B8:B9"/>
    <mergeCell ref="C8:C9"/>
    <mergeCell ref="D8:O8"/>
    <mergeCell ref="A5:O5"/>
    <mergeCell ref="A105:B105"/>
  </mergeCells>
  <printOptions horizontalCentered="1"/>
  <pageMargins left="0.23622047244094491" right="0.15748031496062992" top="0.56000000000000005" bottom="0.3937007874015748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547FB-DB4E-465C-AECE-BA35B293BFEE}">
  <dimension ref="A16"/>
  <sheetViews>
    <sheetView workbookViewId="0">
      <selection sqref="A1:XFD1048576"/>
    </sheetView>
  </sheetViews>
  <sheetFormatPr baseColWidth="10" defaultRowHeight="15"/>
  <sheetData>
    <row r="16" s="4" customForma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JGSE.7.1 consolidado</vt:lpstr>
      <vt:lpstr>Hoja1</vt:lpstr>
      <vt:lpstr>'JGSE.7.1 consolidado'!Área_de_impresión</vt:lpstr>
      <vt:lpstr>'JGSE.7.1 consolidado'!Títulos_a_imprimir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OFICIALIA</dc:creator>
  <cp:lastModifiedBy>Presupuestos</cp:lastModifiedBy>
  <cp:lastPrinted>2022-02-04T23:04:57Z</cp:lastPrinted>
  <dcterms:created xsi:type="dcterms:W3CDTF">2018-08-27T23:01:20Z</dcterms:created>
  <dcterms:modified xsi:type="dcterms:W3CDTF">2023-10-19T18:21:43Z</dcterms:modified>
</cp:coreProperties>
</file>